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01" firstSheet="2" activeTab="5"/>
  </bookViews>
  <sheets>
    <sheet name="VOTI DI LISTA" sheetId="1" r:id="rId1"/>
    <sheet name="Preferenze Lista n.1" sheetId="2" r:id="rId2"/>
    <sheet name="Preferenze Lista n.2" sheetId="3" r:id="rId3"/>
    <sheet name="Preferenze Lista n.3" sheetId="4" r:id="rId4"/>
    <sheet name="Preferenze Lista n. 4" sheetId="5" r:id="rId5"/>
    <sheet name="Preferenze Lista n. 5" sheetId="6" r:id="rId6"/>
  </sheets>
  <definedNames/>
  <calcPr fullCalcOnLoad="1"/>
</workbook>
</file>

<file path=xl/sharedStrings.xml><?xml version="1.0" encoding="utf-8"?>
<sst xmlns="http://schemas.openxmlformats.org/spreadsheetml/2006/main" count="223" uniqueCount="121">
  <si>
    <t>VOTANTI</t>
  </si>
  <si>
    <t>Totale</t>
  </si>
  <si>
    <t>TOTALE</t>
  </si>
  <si>
    <t>Candidato</t>
  </si>
  <si>
    <t>SEZ. 1</t>
  </si>
  <si>
    <t>SEZ. 2</t>
  </si>
  <si>
    <t>SEZ. 3</t>
  </si>
  <si>
    <t>SEZ. 4</t>
  </si>
  <si>
    <t>SEZ. 5</t>
  </si>
  <si>
    <t>SEZ. 6</t>
  </si>
  <si>
    <t>SEZ. 7</t>
  </si>
  <si>
    <t>Nr.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</si>
  <si>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</si>
  <si>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</si>
  <si>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</si>
  <si>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</si>
  <si>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</si>
  <si>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</si>
  <si>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</si>
  <si>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</si>
  <si>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</si>
  <si>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</si>
  <si>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</si>
  <si>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</si>
  <si>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VOTI DI PREFERENZA </t>
  </si>
  <si>
    <t>ELEZIONI AMMINISTRATIVE DEL 25 MAGGIO 2014</t>
  </si>
  <si>
    <t>COMUNE DI STRIANO</t>
  </si>
  <si>
    <t>Provincia di Napoli</t>
  </si>
  <si>
    <t>ELEZIONE DEL SINDACO E DEL CONSIGLIO COMUNALE 2014</t>
  </si>
  <si>
    <t>SEZIONI</t>
  </si>
  <si>
    <t>Schede bianche</t>
  </si>
  <si>
    <t xml:space="preserve">Schede nulle </t>
  </si>
  <si>
    <t>Voti contestati</t>
  </si>
  <si>
    <t>VOTI NON VALIDI</t>
  </si>
  <si>
    <t>TOTALE VOTI VALIDI</t>
  </si>
  <si>
    <t>CTRL</t>
  </si>
  <si>
    <t>MASCHI</t>
  </si>
  <si>
    <t>FEMMINE</t>
  </si>
  <si>
    <t>%</t>
  </si>
  <si>
    <t>TOTALE VOTANTI</t>
  </si>
  <si>
    <t xml:space="preserve">ISCRITTI </t>
  </si>
  <si>
    <t xml:space="preserve">Lista          n. 1                 </t>
  </si>
  <si>
    <t xml:space="preserve">Lista          n. 2                 </t>
  </si>
  <si>
    <t xml:space="preserve">Lista          n. 3                 </t>
  </si>
  <si>
    <t xml:space="preserve">Lista          n. 4                 </t>
  </si>
  <si>
    <t xml:space="preserve">Lista          n. 5                 </t>
  </si>
  <si>
    <t>RENDINA Aristide                        PATTO CIVICO PER STRIANO</t>
  </si>
  <si>
    <t>GRAVETTI Antonio                                   IDEA COMUNE</t>
  </si>
  <si>
    <t>SERAFINO Alfonso                          PUNTO E A CAPO</t>
  </si>
  <si>
    <r>
      <t>DEL GIUDICE ANTONIO</t>
    </r>
    <r>
      <rPr>
        <b/>
        <sz val="12"/>
        <rFont val="Arial"/>
        <family val="2"/>
      </rPr>
      <t xml:space="preserve">                       AVANTI STRIANO</t>
    </r>
  </si>
  <si>
    <t>COPPOLA Vincenzo</t>
  </si>
  <si>
    <t>RENDINA Aristide</t>
  </si>
  <si>
    <t>GRAVETTI Antonio</t>
  </si>
  <si>
    <t>SERAFINO Alfonso</t>
  </si>
  <si>
    <t>DEL GIUDICE Antonio</t>
  </si>
  <si>
    <t>COPPOLA Vincenzo                                  STRIANO                       NOI CI SIAMO</t>
  </si>
  <si>
    <r>
      <t>LISTA N.1</t>
    </r>
    <r>
      <rPr>
        <b/>
        <sz val="14"/>
        <rFont val="Arial"/>
        <family val="2"/>
      </rPr>
      <t xml:space="preserve">   "IDEA COMUNE"</t>
    </r>
  </si>
  <si>
    <r>
      <t>LISTA N.3</t>
    </r>
    <r>
      <rPr>
        <b/>
        <sz val="14"/>
        <rFont val="Arial"/>
        <family val="2"/>
      </rPr>
      <t xml:space="preserve">   "AVANTI STRIANO"</t>
    </r>
  </si>
  <si>
    <r>
      <t>LISTA N.2</t>
    </r>
    <r>
      <rPr>
        <b/>
        <sz val="14"/>
        <rFont val="Arial"/>
        <family val="2"/>
      </rPr>
      <t xml:space="preserve">   "PUNTO E A CAPO"</t>
    </r>
  </si>
  <si>
    <r>
      <t>LISTA N.4</t>
    </r>
    <r>
      <rPr>
        <b/>
        <sz val="14"/>
        <rFont val="Arial"/>
        <family val="2"/>
      </rPr>
      <t xml:space="preserve">   "STRIANO - NOI CI SIAMO"</t>
    </r>
  </si>
  <si>
    <r>
      <t>LISTA N.5</t>
    </r>
    <r>
      <rPr>
        <b/>
        <sz val="14"/>
        <rFont val="Arial"/>
        <family val="2"/>
      </rPr>
      <t xml:space="preserve">   "PATTO CIVICO PER STRIANO"</t>
    </r>
  </si>
  <si>
    <t>BOCCIA              ANTONIETTA</t>
  </si>
  <si>
    <t>CAMPANELLA    ANTONELLA</t>
  </si>
  <si>
    <t>COPPOLA GIUSEPPINA (Geppina)</t>
  </si>
  <si>
    <t>DE FILIPPO        ANNA</t>
  </si>
  <si>
    <t>BOCCIA              ANDREA</t>
  </si>
  <si>
    <t>CORDELLA        LUIGI (Gino)</t>
  </si>
  <si>
    <t>CRETOSO          ALFONSO</t>
  </si>
  <si>
    <t>FILARDI             LINO</t>
  </si>
  <si>
    <t>FRIZZI                SALVATORE</t>
  </si>
  <si>
    <t>GAITO               ALFONSO</t>
  </si>
  <si>
    <t>GATTI                LUIGI</t>
  </si>
  <si>
    <t>ORESTE            GAETANO</t>
  </si>
  <si>
    <t>ADAMO                 CIRO</t>
  </si>
  <si>
    <t>RISI                       ALFONSO</t>
  </si>
  <si>
    <t>FUSCO                  FRANCESCO</t>
  </si>
  <si>
    <t>GAITO                   DOMENICO</t>
  </si>
  <si>
    <t>LANGELLA            VALENTINA</t>
  </si>
  <si>
    <t>LECCE                  BENITO</t>
  </si>
  <si>
    <t>MOLLO ALESSANDRA FRANCESCA</t>
  </si>
  <si>
    <t>PROSPERO FERRARA NANDO</t>
  </si>
  <si>
    <t>REGA                   ANNA MARIA</t>
  </si>
  <si>
    <t>RENDINA              NANDO</t>
  </si>
  <si>
    <t>SAVIANO              GIOVANNA</t>
  </si>
  <si>
    <t>SOVIERO              ANGELO</t>
  </si>
  <si>
    <t>D'ANDREA           FRANCESCO</t>
  </si>
  <si>
    <t>VIVACE               RENATO</t>
  </si>
  <si>
    <t>CAIAZZA              DOMENICO</t>
  </si>
  <si>
    <t>PELLEGRINO     ANTONIO LUIGI</t>
  </si>
  <si>
    <t>ORZANO              DANIELE</t>
  </si>
  <si>
    <t>REGA                  GERARDO</t>
  </si>
  <si>
    <t>STARACE            SALVATORE</t>
  </si>
  <si>
    <t>NUNZIATA            FILOMENA</t>
  </si>
  <si>
    <t>ELBERTI     CLAUDIA CAROLINA</t>
  </si>
  <si>
    <t>FRIZZI                  GIOVANNA</t>
  </si>
  <si>
    <t>STORELLI            ROSALIA</t>
  </si>
  <si>
    <t>BOCCIA               ANGELO</t>
  </si>
  <si>
    <t>ADAMO             FELICE (Micione)</t>
  </si>
  <si>
    <t>ADILETTA   ANNA ANTONELLA</t>
  </si>
  <si>
    <t>BELLO              GIUSEPPE</t>
  </si>
  <si>
    <t>CATAPANO       ANTONIETTA</t>
  </si>
  <si>
    <t>FERRARA         OLIMPIA</t>
  </si>
  <si>
    <t>FIORE               GIUSEPPE</t>
  </si>
  <si>
    <t>MANNA             MICHELE</t>
  </si>
  <si>
    <t>ODORE             VINCENZO</t>
  </si>
  <si>
    <t>PACIELLO         LUCIA</t>
  </si>
  <si>
    <t>POLITO             ANGELO</t>
  </si>
  <si>
    <t>SORVILLO        ANTONIO</t>
  </si>
  <si>
    <t>SORVILLO        LUIGI</t>
  </si>
  <si>
    <t>ADAMO                 GIULIA</t>
  </si>
  <si>
    <t>AGOVINO              GAETANO</t>
  </si>
  <si>
    <t>ALBAMONTE         NICOLA</t>
  </si>
  <si>
    <t>BOCCIA        ELISA ELEONORA</t>
  </si>
  <si>
    <t>CARBONE             ANTONIETTA</t>
  </si>
  <si>
    <t>CORDELLA           CONCETTA</t>
  </si>
  <si>
    <t>GRAVETTI             ULRICO</t>
  </si>
  <si>
    <t>MACCARONE        GIUSEPPE</t>
  </si>
  <si>
    <t>REGA                    ROSA</t>
  </si>
  <si>
    <t>RENDINA               SEVERINO</t>
  </si>
  <si>
    <t>SORVILLO             DONATO</t>
  </si>
  <si>
    <t>SORVILLO   SANTOLO (Santone)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</si>
</sst>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"/>
    <numFmt numFmtId="180" formatCode="0.00000"/>
    <numFmt numFmtId="181" formatCode="0.0"/>
    <numFmt numFmtId="182" formatCode="0_ ;[Red]\-0\ "/>
    <numFmt numFmtId="183" formatCode="#,##0.0"/>
    <numFmt numFmtId="184" formatCode="#,##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33" borderId="15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textRotation="90" shrinkToFit="1"/>
    </xf>
    <xf numFmtId="3" fontId="0" fillId="0" borderId="0" xfId="0" applyNumberFormat="1" applyFill="1" applyAlignment="1">
      <alignment/>
    </xf>
    <xf numFmtId="0" fontId="6" fillId="0" borderId="19" xfId="0" applyFont="1" applyFill="1" applyBorder="1" applyAlignment="1">
      <alignment horizontal="center" textRotation="90" shrinkToFit="1"/>
    </xf>
    <xf numFmtId="0" fontId="6" fillId="0" borderId="20" xfId="0" applyFont="1" applyFill="1" applyBorder="1" applyAlignment="1">
      <alignment horizontal="center" textRotation="90" shrinkToFit="1"/>
    </xf>
    <xf numFmtId="4" fontId="8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0" fontId="6" fillId="0" borderId="21" xfId="0" applyFont="1" applyFill="1" applyBorder="1" applyAlignment="1">
      <alignment horizontal="center" textRotation="90" shrinkToFit="1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34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textRotation="90" shrinkToFit="1"/>
    </xf>
    <xf numFmtId="0" fontId="1" fillId="0" borderId="22" xfId="0" applyFont="1" applyFill="1" applyBorder="1" applyAlignment="1">
      <alignment horizontal="center" textRotation="90" shrinkToFit="1"/>
    </xf>
    <xf numFmtId="0" fontId="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textRotation="90" shrinkToFit="1"/>
    </xf>
    <xf numFmtId="0" fontId="0" fillId="35" borderId="17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82" fontId="1" fillId="36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4" fontId="1" fillId="37" borderId="19" xfId="0" applyNumberFormat="1" applyFont="1" applyFill="1" applyBorder="1" applyAlignment="1">
      <alignment vertical="center"/>
    </xf>
    <xf numFmtId="4" fontId="1" fillId="37" borderId="17" xfId="0" applyNumberFormat="1" applyFont="1" applyFill="1" applyBorder="1" applyAlignment="1">
      <alignment vertical="center"/>
    </xf>
    <xf numFmtId="4" fontId="1" fillId="35" borderId="17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textRotation="90"/>
    </xf>
    <xf numFmtId="0" fontId="1" fillId="0" borderId="32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6" fillId="35" borderId="34" xfId="0" applyFont="1" applyFill="1" applyBorder="1" applyAlignment="1">
      <alignment horizontal="center" vertical="center" textRotation="90"/>
    </xf>
    <xf numFmtId="0" fontId="6" fillId="35" borderId="35" xfId="0" applyFont="1" applyFill="1" applyBorder="1" applyAlignment="1">
      <alignment horizontal="center" vertical="center" textRotation="90"/>
    </xf>
    <xf numFmtId="0" fontId="6" fillId="35" borderId="36" xfId="0" applyFont="1" applyFill="1" applyBorder="1" applyAlignment="1">
      <alignment horizontal="center" vertical="center" textRotation="90"/>
    </xf>
    <xf numFmtId="4" fontId="9" fillId="0" borderId="25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4" fontId="9" fillId="0" borderId="37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" fontId="1" fillId="35" borderId="25" xfId="0" applyNumberFormat="1" applyFont="1" applyFill="1" applyBorder="1" applyAlignment="1">
      <alignment horizontal="center" vertical="center"/>
    </xf>
    <xf numFmtId="3" fontId="1" fillId="35" borderId="32" xfId="0" applyNumberFormat="1" applyFont="1" applyFill="1" applyBorder="1" applyAlignment="1">
      <alignment horizontal="center" vertical="center"/>
    </xf>
    <xf numFmtId="3" fontId="1" fillId="35" borderId="3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 vertical="center" textRotation="90"/>
    </xf>
    <xf numFmtId="0" fontId="1" fillId="0" borderId="45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 textRotation="90"/>
    </xf>
    <xf numFmtId="0" fontId="1" fillId="35" borderId="28" xfId="0" applyFont="1" applyFill="1" applyBorder="1" applyAlignment="1">
      <alignment horizontal="center" vertical="center" textRotation="90"/>
    </xf>
    <xf numFmtId="0" fontId="1" fillId="35" borderId="38" xfId="0" applyFont="1" applyFill="1" applyBorder="1" applyAlignment="1">
      <alignment horizontal="center" vertical="center" textRotation="90"/>
    </xf>
    <xf numFmtId="0" fontId="1" fillId="36" borderId="43" xfId="0" applyFont="1" applyFill="1" applyBorder="1" applyAlignment="1">
      <alignment horizontal="center" vertical="center" textRotation="90"/>
    </xf>
    <xf numFmtId="0" fontId="1" fillId="36" borderId="44" xfId="0" applyFont="1" applyFill="1" applyBorder="1" applyAlignment="1">
      <alignment horizontal="center" vertical="center" textRotation="90"/>
    </xf>
    <xf numFmtId="0" fontId="1" fillId="36" borderId="45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6" fillId="35" borderId="35" xfId="0" applyFont="1" applyFill="1" applyBorder="1" applyAlignment="1">
      <alignment horizontal="center" vertical="center" textRotation="90" wrapText="1"/>
    </xf>
    <xf numFmtId="0" fontId="6" fillId="35" borderId="28" xfId="0" applyFont="1" applyFill="1" applyBorder="1" applyAlignment="1">
      <alignment horizontal="center" vertical="center" textRotation="90" wrapText="1"/>
    </xf>
    <xf numFmtId="0" fontId="6" fillId="35" borderId="38" xfId="0" applyFont="1" applyFill="1" applyBorder="1" applyAlignment="1">
      <alignment horizontal="center" vertical="center" textRotation="90" wrapText="1"/>
    </xf>
    <xf numFmtId="0" fontId="6" fillId="38" borderId="24" xfId="0" applyFont="1" applyFill="1" applyBorder="1" applyAlignment="1">
      <alignment horizontal="center" vertical="center" textRotation="90" wrapText="1"/>
    </xf>
    <xf numFmtId="0" fontId="6" fillId="38" borderId="30" xfId="0" applyFont="1" applyFill="1" applyBorder="1" applyAlignment="1">
      <alignment horizontal="center" vertical="center" textRotation="90" wrapText="1"/>
    </xf>
    <xf numFmtId="0" fontId="6" fillId="38" borderId="31" xfId="0" applyFont="1" applyFill="1" applyBorder="1" applyAlignment="1">
      <alignment horizontal="center" vertical="center" textRotation="90" wrapText="1"/>
    </xf>
    <xf numFmtId="0" fontId="5" fillId="38" borderId="24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textRotation="90"/>
    </xf>
    <xf numFmtId="0" fontId="7" fillId="0" borderId="51" xfId="0" applyFont="1" applyFill="1" applyBorder="1" applyAlignment="1">
      <alignment horizontal="center" textRotation="90"/>
    </xf>
    <xf numFmtId="0" fontId="7" fillId="0" borderId="52" xfId="0" applyFont="1" applyFill="1" applyBorder="1" applyAlignment="1">
      <alignment horizontal="center" textRotation="90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center" vertical="center"/>
    </xf>
    <xf numFmtId="3" fontId="1" fillId="35" borderId="21" xfId="0" applyNumberFormat="1" applyFont="1" applyFill="1" applyBorder="1" applyAlignment="1">
      <alignment horizontal="center" vertical="center"/>
    </xf>
    <xf numFmtId="3" fontId="1" fillId="35" borderId="57" xfId="0" applyNumberFormat="1" applyFont="1" applyFill="1" applyBorder="1" applyAlignment="1">
      <alignment horizontal="center" vertical="center"/>
    </xf>
    <xf numFmtId="3" fontId="1" fillId="35" borderId="58" xfId="0" applyNumberFormat="1" applyFont="1" applyFill="1" applyBorder="1" applyAlignment="1">
      <alignment horizontal="center" vertical="center"/>
    </xf>
    <xf numFmtId="3" fontId="1" fillId="35" borderId="17" xfId="0" applyNumberFormat="1" applyFont="1" applyFill="1" applyBorder="1" applyAlignment="1">
      <alignment horizontal="center" vertical="center"/>
    </xf>
    <xf numFmtId="3" fontId="1" fillId="35" borderId="56" xfId="0" applyNumberFormat="1" applyFont="1" applyFill="1" applyBorder="1" applyAlignment="1">
      <alignment horizontal="center" vertical="center"/>
    </xf>
    <xf numFmtId="3" fontId="1" fillId="36" borderId="59" xfId="0" applyNumberFormat="1" applyFont="1" applyFill="1" applyBorder="1" applyAlignment="1">
      <alignment horizontal="center" vertical="center"/>
    </xf>
    <xf numFmtId="3" fontId="1" fillId="36" borderId="23" xfId="0" applyNumberFormat="1" applyFont="1" applyFill="1" applyBorder="1" applyAlignment="1">
      <alignment horizontal="center" vertical="center"/>
    </xf>
    <xf numFmtId="3" fontId="1" fillId="36" borderId="60" xfId="0" applyNumberFormat="1" applyFont="1" applyFill="1" applyBorder="1" applyAlignment="1">
      <alignment horizontal="center" vertical="center"/>
    </xf>
    <xf numFmtId="3" fontId="1" fillId="39" borderId="61" xfId="0" applyNumberFormat="1" applyFont="1" applyFill="1" applyBorder="1" applyAlignment="1">
      <alignment horizontal="center" vertical="center"/>
    </xf>
    <xf numFmtId="3" fontId="1" fillId="39" borderId="22" xfId="0" applyNumberFormat="1" applyFont="1" applyFill="1" applyBorder="1" applyAlignment="1">
      <alignment horizontal="center" vertical="center"/>
    </xf>
    <xf numFmtId="3" fontId="1" fillId="39" borderId="62" xfId="0" applyNumberFormat="1" applyFont="1" applyFill="1" applyBorder="1" applyAlignment="1">
      <alignment horizontal="center" vertical="center"/>
    </xf>
    <xf numFmtId="3" fontId="1" fillId="39" borderId="58" xfId="0" applyNumberFormat="1" applyFont="1" applyFill="1" applyBorder="1" applyAlignment="1">
      <alignment horizontal="center" vertical="center"/>
    </xf>
    <xf numFmtId="3" fontId="1" fillId="39" borderId="17" xfId="0" applyNumberFormat="1" applyFont="1" applyFill="1" applyBorder="1" applyAlignment="1">
      <alignment horizontal="center" vertical="center"/>
    </xf>
    <xf numFmtId="3" fontId="1" fillId="39" borderId="56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83" zoomScaleNormal="83" zoomScalePageLayoutView="0" workbookViewId="0" topLeftCell="A1">
      <selection activeCell="T13" sqref="T13"/>
    </sheetView>
  </sheetViews>
  <sheetFormatPr defaultColWidth="9.140625" defaultRowHeight="12.75"/>
  <cols>
    <col min="1" max="1" width="3.28125" style="17" customWidth="1"/>
    <col min="2" max="4" width="6.421875" style="17" customWidth="1"/>
    <col min="5" max="5" width="6.00390625" style="17" customWidth="1"/>
    <col min="6" max="6" width="7.421875" style="17" customWidth="1"/>
    <col min="7" max="7" width="6.00390625" style="17" customWidth="1"/>
    <col min="8" max="8" width="5.28125" style="17" customWidth="1"/>
    <col min="9" max="9" width="6.00390625" style="17" customWidth="1"/>
    <col min="10" max="10" width="5.8515625" style="17" customWidth="1"/>
    <col min="11" max="13" width="5.28125" style="17" customWidth="1"/>
    <col min="14" max="14" width="6.421875" style="17" customWidth="1"/>
    <col min="15" max="17" width="9.57421875" style="17" customWidth="1"/>
    <col min="18" max="19" width="9.28125" style="17" customWidth="1"/>
    <col min="20" max="20" width="7.8515625" style="17" customWidth="1"/>
    <col min="21" max="21" width="6.7109375" style="17" customWidth="1"/>
    <col min="22" max="16384" width="9.140625" style="17" customWidth="1"/>
  </cols>
  <sheetData>
    <row r="1" spans="1:21" ht="18.75" customHeight="1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24.75" customHeight="1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20.25">
      <c r="A3" s="77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4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21" thickBot="1">
      <c r="A5" s="79" t="s">
        <v>28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1"/>
      <c r="Q5" s="81"/>
      <c r="R5" s="81"/>
      <c r="S5" s="81"/>
      <c r="T5" s="80"/>
      <c r="U5" s="82"/>
    </row>
    <row r="6" spans="1:21" ht="42.75" customHeight="1" thickBot="1">
      <c r="A6" s="83" t="s">
        <v>29</v>
      </c>
      <c r="B6" s="93" t="s">
        <v>40</v>
      </c>
      <c r="C6" s="94"/>
      <c r="D6" s="95"/>
      <c r="E6" s="90" t="s">
        <v>0</v>
      </c>
      <c r="F6" s="91"/>
      <c r="G6" s="91"/>
      <c r="H6" s="91"/>
      <c r="I6" s="91"/>
      <c r="J6" s="92"/>
      <c r="K6" s="86" t="s">
        <v>30</v>
      </c>
      <c r="L6" s="88" t="s">
        <v>31</v>
      </c>
      <c r="M6" s="102" t="s">
        <v>32</v>
      </c>
      <c r="N6" s="104" t="s">
        <v>33</v>
      </c>
      <c r="O6" s="29" t="s">
        <v>41</v>
      </c>
      <c r="P6" s="29" t="s">
        <v>42</v>
      </c>
      <c r="Q6" s="29" t="s">
        <v>43</v>
      </c>
      <c r="R6" s="29" t="s">
        <v>44</v>
      </c>
      <c r="S6" s="29" t="s">
        <v>45</v>
      </c>
      <c r="T6" s="96" t="s">
        <v>34</v>
      </c>
      <c r="U6" s="99" t="s">
        <v>35</v>
      </c>
    </row>
    <row r="7" spans="1:21" ht="12.75" customHeight="1">
      <c r="A7" s="84"/>
      <c r="B7" s="83" t="s">
        <v>36</v>
      </c>
      <c r="C7" s="83" t="s">
        <v>37</v>
      </c>
      <c r="D7" s="83" t="s">
        <v>2</v>
      </c>
      <c r="E7" s="56" t="s">
        <v>36</v>
      </c>
      <c r="F7" s="68" t="s">
        <v>38</v>
      </c>
      <c r="G7" s="59" t="s">
        <v>37</v>
      </c>
      <c r="H7" s="68" t="s">
        <v>38</v>
      </c>
      <c r="I7" s="62" t="s">
        <v>39</v>
      </c>
      <c r="J7" s="74" t="s">
        <v>38</v>
      </c>
      <c r="K7" s="87"/>
      <c r="L7" s="89"/>
      <c r="M7" s="103"/>
      <c r="N7" s="105"/>
      <c r="O7" s="107" t="s">
        <v>47</v>
      </c>
      <c r="P7" s="107" t="s">
        <v>48</v>
      </c>
      <c r="Q7" s="110" t="s">
        <v>49</v>
      </c>
      <c r="R7" s="107" t="s">
        <v>55</v>
      </c>
      <c r="S7" s="107" t="s">
        <v>46</v>
      </c>
      <c r="T7" s="97"/>
      <c r="U7" s="100"/>
    </row>
    <row r="8" spans="1:21" ht="12.75">
      <c r="A8" s="84"/>
      <c r="B8" s="84"/>
      <c r="C8" s="84"/>
      <c r="D8" s="84"/>
      <c r="E8" s="57"/>
      <c r="F8" s="69"/>
      <c r="G8" s="60"/>
      <c r="H8" s="69"/>
      <c r="I8" s="63"/>
      <c r="J8" s="75"/>
      <c r="K8" s="87"/>
      <c r="L8" s="89"/>
      <c r="M8" s="103"/>
      <c r="N8" s="105"/>
      <c r="O8" s="108"/>
      <c r="P8" s="108"/>
      <c r="Q8" s="108"/>
      <c r="R8" s="108"/>
      <c r="S8" s="108"/>
      <c r="T8" s="97"/>
      <c r="U8" s="100"/>
    </row>
    <row r="9" spans="1:21" ht="114" customHeight="1">
      <c r="A9" s="84"/>
      <c r="B9" s="84"/>
      <c r="C9" s="84"/>
      <c r="D9" s="84"/>
      <c r="E9" s="57"/>
      <c r="F9" s="69"/>
      <c r="G9" s="60"/>
      <c r="H9" s="69"/>
      <c r="I9" s="63"/>
      <c r="J9" s="75"/>
      <c r="K9" s="87"/>
      <c r="L9" s="89"/>
      <c r="M9" s="103"/>
      <c r="N9" s="106"/>
      <c r="O9" s="109"/>
      <c r="P9" s="109"/>
      <c r="Q9" s="109"/>
      <c r="R9" s="109"/>
      <c r="S9" s="109"/>
      <c r="T9" s="98"/>
      <c r="U9" s="100"/>
    </row>
    <row r="10" spans="1:21" ht="27" customHeight="1">
      <c r="A10" s="85"/>
      <c r="B10" s="85"/>
      <c r="C10" s="85"/>
      <c r="D10" s="85"/>
      <c r="E10" s="58"/>
      <c r="F10" s="70"/>
      <c r="G10" s="61"/>
      <c r="H10" s="70"/>
      <c r="I10" s="64"/>
      <c r="J10" s="76"/>
      <c r="K10" s="47">
        <f aca="true" t="shared" si="0" ref="K10:T10">K19*100/$T$19</f>
        <v>0.7863444572305331</v>
      </c>
      <c r="L10" s="48">
        <f t="shared" si="0"/>
        <v>1.6302263137706177</v>
      </c>
      <c r="M10" s="48">
        <f t="shared" si="0"/>
        <v>0</v>
      </c>
      <c r="N10" s="49">
        <f t="shared" si="0"/>
        <v>2.4165707710011506</v>
      </c>
      <c r="O10" s="48">
        <f t="shared" si="0"/>
        <v>18.08592251630226</v>
      </c>
      <c r="P10" s="48">
        <f t="shared" si="0"/>
        <v>26.160337552742615</v>
      </c>
      <c r="Q10" s="48">
        <f t="shared" si="0"/>
        <v>13.118527042577675</v>
      </c>
      <c r="R10" s="48">
        <f t="shared" si="0"/>
        <v>13.828154967395474</v>
      </c>
      <c r="S10" s="48">
        <f t="shared" si="0"/>
        <v>28.807057920981972</v>
      </c>
      <c r="T10" s="49">
        <f t="shared" si="0"/>
        <v>100</v>
      </c>
      <c r="U10" s="101"/>
    </row>
    <row r="11" spans="1:21" ht="24" customHeight="1">
      <c r="A11" s="19">
        <v>1</v>
      </c>
      <c r="B11" s="32">
        <v>350</v>
      </c>
      <c r="C11" s="32">
        <v>369</v>
      </c>
      <c r="D11" s="33">
        <f>B11+C11</f>
        <v>719</v>
      </c>
      <c r="E11" s="34">
        <v>276</v>
      </c>
      <c r="F11" s="27">
        <f aca="true" t="shared" si="1" ref="F11:F17">E11*100/B11</f>
        <v>78.85714285714286</v>
      </c>
      <c r="G11" s="37">
        <v>289</v>
      </c>
      <c r="H11" s="27">
        <f>G11*100/C11</f>
        <v>78.31978319783198</v>
      </c>
      <c r="I11" s="39">
        <f>E11+G11</f>
        <v>565</v>
      </c>
      <c r="J11" s="28">
        <f>I11*100/D11</f>
        <v>78.58136300417246</v>
      </c>
      <c r="K11" s="41">
        <v>3</v>
      </c>
      <c r="L11" s="37">
        <v>6</v>
      </c>
      <c r="M11" s="37">
        <v>0</v>
      </c>
      <c r="N11" s="40">
        <f>SUM(K11:M11)</f>
        <v>9</v>
      </c>
      <c r="O11" s="34">
        <v>156</v>
      </c>
      <c r="P11" s="34">
        <v>88</v>
      </c>
      <c r="Q11" s="34">
        <v>68</v>
      </c>
      <c r="R11" s="34">
        <v>95</v>
      </c>
      <c r="S11" s="34">
        <v>149</v>
      </c>
      <c r="T11" s="40">
        <f aca="true" t="shared" si="2" ref="T11:T17">SUM(O11:S11)</f>
        <v>556</v>
      </c>
      <c r="U11" s="42">
        <f aca="true" t="shared" si="3" ref="U11:U17">I11-(N11+T11)</f>
        <v>0</v>
      </c>
    </row>
    <row r="12" spans="1:21" ht="24" customHeight="1">
      <c r="A12" s="19">
        <v>2</v>
      </c>
      <c r="B12" s="32">
        <v>458</v>
      </c>
      <c r="C12" s="32">
        <v>489</v>
      </c>
      <c r="D12" s="33">
        <f aca="true" t="shared" si="4" ref="D12:D17">B12+C12</f>
        <v>947</v>
      </c>
      <c r="E12" s="34">
        <v>377</v>
      </c>
      <c r="F12" s="27">
        <f t="shared" si="1"/>
        <v>82.31441048034935</v>
      </c>
      <c r="G12" s="37">
        <v>400</v>
      </c>
      <c r="H12" s="27">
        <f aca="true" t="shared" si="5" ref="H12:H17">G12*100/C12</f>
        <v>81.79959100204499</v>
      </c>
      <c r="I12" s="39">
        <f aca="true" t="shared" si="6" ref="I12:I17">E12+G12</f>
        <v>777</v>
      </c>
      <c r="J12" s="28">
        <f aca="true" t="shared" si="7" ref="J12:J17">I12*100/D12</f>
        <v>82.04857444561775</v>
      </c>
      <c r="K12" s="41">
        <v>2</v>
      </c>
      <c r="L12" s="37">
        <v>12</v>
      </c>
      <c r="M12" s="37">
        <v>0</v>
      </c>
      <c r="N12" s="40">
        <f aca="true" t="shared" si="8" ref="N12:N17">SUM(K12:M12)</f>
        <v>14</v>
      </c>
      <c r="O12" s="34">
        <v>145</v>
      </c>
      <c r="P12" s="34">
        <v>144</v>
      </c>
      <c r="Q12" s="34">
        <v>108</v>
      </c>
      <c r="R12" s="34">
        <v>106</v>
      </c>
      <c r="S12" s="34">
        <v>260</v>
      </c>
      <c r="T12" s="40">
        <f t="shared" si="2"/>
        <v>763</v>
      </c>
      <c r="U12" s="42">
        <f t="shared" si="3"/>
        <v>0</v>
      </c>
    </row>
    <row r="13" spans="1:21" ht="24" customHeight="1">
      <c r="A13" s="19">
        <v>3</v>
      </c>
      <c r="B13" s="32">
        <v>507</v>
      </c>
      <c r="C13" s="32">
        <v>540</v>
      </c>
      <c r="D13" s="33">
        <f t="shared" si="4"/>
        <v>1047</v>
      </c>
      <c r="E13" s="34">
        <v>415</v>
      </c>
      <c r="F13" s="27">
        <f t="shared" si="1"/>
        <v>81.85404339250493</v>
      </c>
      <c r="G13" s="37">
        <v>431</v>
      </c>
      <c r="H13" s="27">
        <f t="shared" si="5"/>
        <v>79.81481481481481</v>
      </c>
      <c r="I13" s="39">
        <f t="shared" si="6"/>
        <v>846</v>
      </c>
      <c r="J13" s="28">
        <f t="shared" si="7"/>
        <v>80.80229226361031</v>
      </c>
      <c r="K13" s="41">
        <v>9</v>
      </c>
      <c r="L13" s="37">
        <v>26</v>
      </c>
      <c r="M13" s="37"/>
      <c r="N13" s="40">
        <f t="shared" si="8"/>
        <v>35</v>
      </c>
      <c r="O13" s="34">
        <v>113</v>
      </c>
      <c r="P13" s="34">
        <v>241</v>
      </c>
      <c r="Q13" s="34">
        <v>79</v>
      </c>
      <c r="R13" s="34">
        <v>148</v>
      </c>
      <c r="S13" s="34">
        <v>230</v>
      </c>
      <c r="T13" s="40">
        <f t="shared" si="2"/>
        <v>811</v>
      </c>
      <c r="U13" s="42">
        <f t="shared" si="3"/>
        <v>0</v>
      </c>
    </row>
    <row r="14" spans="1:21" ht="24" customHeight="1">
      <c r="A14" s="19">
        <v>4</v>
      </c>
      <c r="B14" s="32">
        <v>483</v>
      </c>
      <c r="C14" s="32">
        <v>512</v>
      </c>
      <c r="D14" s="33">
        <f t="shared" si="4"/>
        <v>995</v>
      </c>
      <c r="E14" s="34">
        <v>424</v>
      </c>
      <c r="F14" s="27">
        <f t="shared" si="1"/>
        <v>87.78467908902691</v>
      </c>
      <c r="G14" s="37">
        <v>451</v>
      </c>
      <c r="H14" s="27">
        <f t="shared" si="5"/>
        <v>88.0859375</v>
      </c>
      <c r="I14" s="39">
        <f t="shared" si="6"/>
        <v>875</v>
      </c>
      <c r="J14" s="28">
        <f t="shared" si="7"/>
        <v>87.93969849246231</v>
      </c>
      <c r="K14" s="41">
        <v>6</v>
      </c>
      <c r="L14" s="37">
        <v>13</v>
      </c>
      <c r="M14" s="37">
        <v>0</v>
      </c>
      <c r="N14" s="40">
        <f>SUM(K14:M14)</f>
        <v>19</v>
      </c>
      <c r="O14" s="34">
        <v>125</v>
      </c>
      <c r="P14" s="34">
        <v>286</v>
      </c>
      <c r="Q14" s="34">
        <v>113</v>
      </c>
      <c r="R14" s="34">
        <v>116</v>
      </c>
      <c r="S14" s="34">
        <v>216</v>
      </c>
      <c r="T14" s="40">
        <f t="shared" si="2"/>
        <v>856</v>
      </c>
      <c r="U14" s="42">
        <f t="shared" si="3"/>
        <v>0</v>
      </c>
    </row>
    <row r="15" spans="1:21" ht="24" customHeight="1">
      <c r="A15" s="19">
        <v>5</v>
      </c>
      <c r="B15" s="32">
        <v>438</v>
      </c>
      <c r="C15" s="32">
        <v>429</v>
      </c>
      <c r="D15" s="33">
        <f t="shared" si="4"/>
        <v>867</v>
      </c>
      <c r="E15" s="34">
        <v>351</v>
      </c>
      <c r="F15" s="27">
        <f t="shared" si="1"/>
        <v>80.13698630136986</v>
      </c>
      <c r="G15" s="37">
        <v>339</v>
      </c>
      <c r="H15" s="27">
        <f t="shared" si="5"/>
        <v>79.02097902097903</v>
      </c>
      <c r="I15" s="39">
        <f t="shared" si="6"/>
        <v>690</v>
      </c>
      <c r="J15" s="28">
        <f t="shared" si="7"/>
        <v>79.58477508650519</v>
      </c>
      <c r="K15" s="41">
        <v>8</v>
      </c>
      <c r="L15" s="37">
        <v>8</v>
      </c>
      <c r="M15" s="37">
        <v>0</v>
      </c>
      <c r="N15" s="40">
        <f t="shared" si="8"/>
        <v>16</v>
      </c>
      <c r="O15" s="34">
        <v>100</v>
      </c>
      <c r="P15" s="37">
        <v>199</v>
      </c>
      <c r="Q15" s="37">
        <v>93</v>
      </c>
      <c r="R15" s="37">
        <v>84</v>
      </c>
      <c r="S15" s="37">
        <v>198</v>
      </c>
      <c r="T15" s="40">
        <f t="shared" si="2"/>
        <v>674</v>
      </c>
      <c r="U15" s="42">
        <f t="shared" si="3"/>
        <v>0</v>
      </c>
    </row>
    <row r="16" spans="1:21" ht="24" customHeight="1">
      <c r="A16" s="19">
        <v>6</v>
      </c>
      <c r="B16" s="32">
        <v>415</v>
      </c>
      <c r="C16" s="32">
        <v>472</v>
      </c>
      <c r="D16" s="33">
        <f t="shared" si="4"/>
        <v>887</v>
      </c>
      <c r="E16" s="34">
        <v>339</v>
      </c>
      <c r="F16" s="27">
        <f t="shared" si="1"/>
        <v>81.6867469879518</v>
      </c>
      <c r="G16" s="37">
        <v>371</v>
      </c>
      <c r="H16" s="27">
        <f t="shared" si="5"/>
        <v>78.60169491525424</v>
      </c>
      <c r="I16" s="39">
        <f t="shared" si="6"/>
        <v>710</v>
      </c>
      <c r="J16" s="28">
        <f t="shared" si="7"/>
        <v>80.04509582863585</v>
      </c>
      <c r="K16" s="41">
        <v>4</v>
      </c>
      <c r="L16" s="37">
        <v>11</v>
      </c>
      <c r="M16" s="37">
        <v>0</v>
      </c>
      <c r="N16" s="40">
        <f t="shared" si="8"/>
        <v>15</v>
      </c>
      <c r="O16" s="34">
        <v>165</v>
      </c>
      <c r="P16" s="37">
        <v>202</v>
      </c>
      <c r="Q16" s="37">
        <v>84</v>
      </c>
      <c r="R16" s="37">
        <v>67</v>
      </c>
      <c r="S16" s="37">
        <v>177</v>
      </c>
      <c r="T16" s="40">
        <f t="shared" si="2"/>
        <v>695</v>
      </c>
      <c r="U16" s="42">
        <f t="shared" si="3"/>
        <v>0</v>
      </c>
    </row>
    <row r="17" spans="1:21" ht="24" customHeight="1">
      <c r="A17" s="19">
        <v>7</v>
      </c>
      <c r="B17" s="32">
        <v>532</v>
      </c>
      <c r="C17" s="32">
        <v>516</v>
      </c>
      <c r="D17" s="33">
        <f t="shared" si="4"/>
        <v>1048</v>
      </c>
      <c r="E17" s="34">
        <v>453</v>
      </c>
      <c r="F17" s="27">
        <f t="shared" si="1"/>
        <v>85.15037593984962</v>
      </c>
      <c r="G17" s="37">
        <v>424</v>
      </c>
      <c r="H17" s="27">
        <f t="shared" si="5"/>
        <v>82.17054263565892</v>
      </c>
      <c r="I17" s="39">
        <f t="shared" si="6"/>
        <v>877</v>
      </c>
      <c r="J17" s="28">
        <f t="shared" si="7"/>
        <v>83.68320610687023</v>
      </c>
      <c r="K17" s="41">
        <v>9</v>
      </c>
      <c r="L17" s="37">
        <v>9</v>
      </c>
      <c r="M17" s="37">
        <v>0</v>
      </c>
      <c r="N17" s="40">
        <f t="shared" si="8"/>
        <v>18</v>
      </c>
      <c r="O17" s="34">
        <v>139</v>
      </c>
      <c r="P17" s="37">
        <v>204</v>
      </c>
      <c r="Q17" s="37">
        <v>139</v>
      </c>
      <c r="R17" s="37">
        <v>105</v>
      </c>
      <c r="S17" s="37">
        <v>272</v>
      </c>
      <c r="T17" s="40">
        <f t="shared" si="2"/>
        <v>859</v>
      </c>
      <c r="U17" s="42">
        <f t="shared" si="3"/>
        <v>0</v>
      </c>
    </row>
    <row r="18" spans="1:21" ht="3" customHeight="1" thickBot="1">
      <c r="A18" s="20"/>
      <c r="B18" s="35"/>
      <c r="C18" s="35"/>
      <c r="D18" s="35"/>
      <c r="E18" s="36"/>
      <c r="F18" s="22"/>
      <c r="G18" s="38"/>
      <c r="H18" s="23"/>
      <c r="I18" s="40"/>
      <c r="J18" s="26"/>
      <c r="K18" s="41"/>
      <c r="L18" s="37"/>
      <c r="M18" s="37"/>
      <c r="N18" s="40"/>
      <c r="O18" s="43"/>
      <c r="P18" s="44"/>
      <c r="Q18" s="44"/>
      <c r="R18" s="44"/>
      <c r="S18" s="44"/>
      <c r="T18" s="45"/>
      <c r="U18" s="46"/>
    </row>
    <row r="19" spans="1:21" ht="12.75" customHeight="1">
      <c r="A19" s="111" t="s">
        <v>2</v>
      </c>
      <c r="B19" s="117">
        <f>SUM(B11:B17)</f>
        <v>3183</v>
      </c>
      <c r="C19" s="117">
        <f>SUM(C11:C17)</f>
        <v>3327</v>
      </c>
      <c r="D19" s="114">
        <f>SUM(D11:D18)</f>
        <v>6510</v>
      </c>
      <c r="E19" s="117">
        <f>SUM(E11:E17)</f>
        <v>2635</v>
      </c>
      <c r="F19" s="65">
        <f>E19*100/B19</f>
        <v>82.78353754319824</v>
      </c>
      <c r="G19" s="120">
        <f>SUM(G11:G17)</f>
        <v>2705</v>
      </c>
      <c r="H19" s="65">
        <f>G19*100/C19</f>
        <v>81.30447850916742</v>
      </c>
      <c r="I19" s="71">
        <f>SUM(I11:I17)</f>
        <v>5340</v>
      </c>
      <c r="J19" s="53">
        <f>I19*100/D19</f>
        <v>82.02764976958525</v>
      </c>
      <c r="K19" s="123">
        <f aca="true" t="shared" si="9" ref="K19:R19">SUM(K11:K17)</f>
        <v>41</v>
      </c>
      <c r="L19" s="125">
        <f t="shared" si="9"/>
        <v>85</v>
      </c>
      <c r="M19" s="125">
        <f t="shared" si="9"/>
        <v>0</v>
      </c>
      <c r="N19" s="127">
        <f>SUM(N11:N17)</f>
        <v>126</v>
      </c>
      <c r="O19" s="135">
        <f t="shared" si="9"/>
        <v>943</v>
      </c>
      <c r="P19" s="138">
        <f t="shared" si="9"/>
        <v>1364</v>
      </c>
      <c r="Q19" s="138">
        <f t="shared" si="9"/>
        <v>684</v>
      </c>
      <c r="R19" s="138">
        <f t="shared" si="9"/>
        <v>721</v>
      </c>
      <c r="S19" s="138">
        <f>SUM(S11:S17)</f>
        <v>1502</v>
      </c>
      <c r="T19" s="129">
        <f>SUM(T11:T17)</f>
        <v>5214</v>
      </c>
      <c r="U19" s="132">
        <f>SUM(U11:U17)</f>
        <v>0</v>
      </c>
    </row>
    <row r="20" spans="1:21" ht="3" customHeight="1">
      <c r="A20" s="112"/>
      <c r="B20" s="118"/>
      <c r="C20" s="118"/>
      <c r="D20" s="115"/>
      <c r="E20" s="118"/>
      <c r="F20" s="66"/>
      <c r="G20" s="121"/>
      <c r="H20" s="66"/>
      <c r="I20" s="72"/>
      <c r="J20" s="54"/>
      <c r="K20" s="123"/>
      <c r="L20" s="125"/>
      <c r="M20" s="125"/>
      <c r="N20" s="127"/>
      <c r="O20" s="136"/>
      <c r="P20" s="139"/>
      <c r="Q20" s="139"/>
      <c r="R20" s="139"/>
      <c r="S20" s="139"/>
      <c r="T20" s="130"/>
      <c r="U20" s="133"/>
    </row>
    <row r="21" spans="1:21" ht="12.75" customHeight="1">
      <c r="A21" s="112"/>
      <c r="B21" s="118"/>
      <c r="C21" s="118"/>
      <c r="D21" s="115"/>
      <c r="E21" s="118"/>
      <c r="F21" s="66"/>
      <c r="G21" s="121"/>
      <c r="H21" s="66"/>
      <c r="I21" s="72"/>
      <c r="J21" s="54"/>
      <c r="K21" s="123"/>
      <c r="L21" s="125"/>
      <c r="M21" s="125"/>
      <c r="N21" s="127"/>
      <c r="O21" s="136"/>
      <c r="P21" s="139"/>
      <c r="Q21" s="139"/>
      <c r="R21" s="139"/>
      <c r="S21" s="139"/>
      <c r="T21" s="130"/>
      <c r="U21" s="133"/>
    </row>
    <row r="22" spans="1:21" ht="17.25" customHeight="1" thickBot="1">
      <c r="A22" s="113"/>
      <c r="B22" s="119"/>
      <c r="C22" s="119"/>
      <c r="D22" s="116"/>
      <c r="E22" s="119"/>
      <c r="F22" s="67"/>
      <c r="G22" s="122"/>
      <c r="H22" s="67"/>
      <c r="I22" s="73"/>
      <c r="J22" s="55"/>
      <c r="K22" s="124"/>
      <c r="L22" s="126"/>
      <c r="M22" s="126"/>
      <c r="N22" s="128"/>
      <c r="O22" s="137"/>
      <c r="P22" s="140"/>
      <c r="Q22" s="140"/>
      <c r="R22" s="140"/>
      <c r="S22" s="140"/>
      <c r="T22" s="131"/>
      <c r="U22" s="134"/>
    </row>
    <row r="24" spans="6:19" ht="12.75" hidden="1">
      <c r="F24" s="24"/>
      <c r="G24" s="25"/>
      <c r="H24" s="24"/>
      <c r="O24" s="21">
        <f>O19</f>
        <v>943</v>
      </c>
      <c r="P24" s="21">
        <f>P19</f>
        <v>1364</v>
      </c>
      <c r="Q24" s="21">
        <f>Q19</f>
        <v>684</v>
      </c>
      <c r="R24" s="21">
        <f>R19</f>
        <v>721</v>
      </c>
      <c r="S24" s="21">
        <f>S19</f>
        <v>1502</v>
      </c>
    </row>
    <row r="25" ht="12.75">
      <c r="Q25" s="21"/>
    </row>
  </sheetData>
  <sheetProtection/>
  <mergeCells count="48">
    <mergeCell ref="M19:M22"/>
    <mergeCell ref="N19:N22"/>
    <mergeCell ref="T19:T22"/>
    <mergeCell ref="U19:U22"/>
    <mergeCell ref="O19:O22"/>
    <mergeCell ref="P19:P22"/>
    <mergeCell ref="Q19:Q22"/>
    <mergeCell ref="R19:R22"/>
    <mergeCell ref="S19:S22"/>
    <mergeCell ref="S7:S9"/>
    <mergeCell ref="A19:A22"/>
    <mergeCell ref="D19:D22"/>
    <mergeCell ref="E19:E22"/>
    <mergeCell ref="G19:G22"/>
    <mergeCell ref="F19:F22"/>
    <mergeCell ref="B19:B22"/>
    <mergeCell ref="C19:C22"/>
    <mergeCell ref="K19:K22"/>
    <mergeCell ref="L19:L22"/>
    <mergeCell ref="B7:B10"/>
    <mergeCell ref="B6:D6"/>
    <mergeCell ref="T6:T9"/>
    <mergeCell ref="U6:U10"/>
    <mergeCell ref="M6:M9"/>
    <mergeCell ref="N6:N9"/>
    <mergeCell ref="O7:O9"/>
    <mergeCell ref="P7:P9"/>
    <mergeCell ref="Q7:Q9"/>
    <mergeCell ref="R7:R9"/>
    <mergeCell ref="A1:U1"/>
    <mergeCell ref="A2:U2"/>
    <mergeCell ref="A3:U3"/>
    <mergeCell ref="A5:U5"/>
    <mergeCell ref="A6:A10"/>
    <mergeCell ref="K6:K9"/>
    <mergeCell ref="L6:L9"/>
    <mergeCell ref="E6:J6"/>
    <mergeCell ref="D7:D10"/>
    <mergeCell ref="C7:C10"/>
    <mergeCell ref="J19:J22"/>
    <mergeCell ref="E7:E10"/>
    <mergeCell ref="G7:G10"/>
    <mergeCell ref="I7:I10"/>
    <mergeCell ref="H19:H22"/>
    <mergeCell ref="F7:F10"/>
    <mergeCell ref="H7:H10"/>
    <mergeCell ref="I19:I22"/>
    <mergeCell ref="J7:J10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57421875" style="1" customWidth="1"/>
    <col min="2" max="2" width="29.421875" style="0" customWidth="1"/>
  </cols>
  <sheetData>
    <row r="1" ht="18">
      <c r="B1" s="2" t="s">
        <v>25</v>
      </c>
    </row>
    <row r="2" ht="18.75" customHeight="1"/>
    <row r="3" spans="2:10" ht="23.25">
      <c r="B3" s="31" t="s">
        <v>52</v>
      </c>
      <c r="C3" s="141" t="s">
        <v>56</v>
      </c>
      <c r="D3" s="141"/>
      <c r="E3" s="141"/>
      <c r="F3" s="141"/>
      <c r="G3" s="141"/>
      <c r="H3" s="141"/>
      <c r="I3" s="141"/>
      <c r="J3" s="141"/>
    </row>
    <row r="4" spans="3:10" ht="23.25">
      <c r="C4" s="30"/>
      <c r="D4" s="30"/>
      <c r="E4" s="30"/>
      <c r="F4" s="30"/>
      <c r="G4" s="30"/>
      <c r="H4" s="30"/>
      <c r="I4" s="30"/>
      <c r="J4" s="30"/>
    </row>
    <row r="5" spans="2:10" ht="23.25">
      <c r="B5" s="2" t="s">
        <v>24</v>
      </c>
      <c r="C5" s="30"/>
      <c r="D5" s="30"/>
      <c r="E5" s="30"/>
      <c r="F5" s="30"/>
      <c r="G5" s="30"/>
      <c r="H5" s="30"/>
      <c r="I5" s="30"/>
      <c r="J5" s="30"/>
    </row>
    <row r="7" spans="1:10" ht="12.75">
      <c r="A7" s="5" t="s">
        <v>11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7" t="s">
        <v>10</v>
      </c>
      <c r="J7" s="7" t="s">
        <v>1</v>
      </c>
    </row>
    <row r="8" spans="1:13" ht="20.25" customHeight="1">
      <c r="A8" s="8" t="s">
        <v>12</v>
      </c>
      <c r="B8" s="4" t="s">
        <v>61</v>
      </c>
      <c r="C8" s="14">
        <v>35</v>
      </c>
      <c r="D8" s="14">
        <v>27</v>
      </c>
      <c r="E8" s="14">
        <v>19</v>
      </c>
      <c r="F8" s="14">
        <v>30</v>
      </c>
      <c r="G8" s="14">
        <v>22</v>
      </c>
      <c r="H8" s="14">
        <v>38</v>
      </c>
      <c r="I8" s="14">
        <v>34</v>
      </c>
      <c r="J8" s="15">
        <f aca="true" t="shared" si="0" ref="J8:J19">SUM(C8:I8)</f>
        <v>205</v>
      </c>
      <c r="K8" s="9"/>
      <c r="L8" s="9"/>
      <c r="M8" s="9"/>
    </row>
    <row r="9" spans="1:13" ht="20.25" customHeight="1">
      <c r="A9" s="8" t="s">
        <v>13</v>
      </c>
      <c r="B9" s="4" t="s">
        <v>62</v>
      </c>
      <c r="C9" s="14">
        <v>11</v>
      </c>
      <c r="D9" s="14">
        <v>24</v>
      </c>
      <c r="E9" s="14">
        <v>11</v>
      </c>
      <c r="F9" s="14">
        <v>5</v>
      </c>
      <c r="G9" s="14">
        <v>6</v>
      </c>
      <c r="H9" s="14">
        <v>13</v>
      </c>
      <c r="I9" s="14">
        <v>8</v>
      </c>
      <c r="J9" s="15">
        <f t="shared" si="0"/>
        <v>78</v>
      </c>
      <c r="K9" s="9"/>
      <c r="L9" s="9"/>
      <c r="M9" s="9"/>
    </row>
    <row r="10" spans="1:13" ht="20.25" customHeight="1">
      <c r="A10" s="8" t="s">
        <v>14</v>
      </c>
      <c r="B10" s="50" t="s">
        <v>63</v>
      </c>
      <c r="C10" s="14">
        <v>57</v>
      </c>
      <c r="D10" s="14">
        <v>45</v>
      </c>
      <c r="E10" s="14">
        <v>41</v>
      </c>
      <c r="F10" s="14">
        <v>23</v>
      </c>
      <c r="G10" s="14">
        <v>26</v>
      </c>
      <c r="H10" s="14">
        <v>32</v>
      </c>
      <c r="I10" s="14">
        <v>27</v>
      </c>
      <c r="J10" s="15">
        <f t="shared" si="0"/>
        <v>251</v>
      </c>
      <c r="K10" s="9"/>
      <c r="L10" s="9"/>
      <c r="M10" s="9"/>
    </row>
    <row r="11" spans="1:13" ht="20.25" customHeight="1">
      <c r="A11" s="8" t="s">
        <v>15</v>
      </c>
      <c r="B11" s="4" t="s">
        <v>64</v>
      </c>
      <c r="C11" s="14">
        <v>12</v>
      </c>
      <c r="D11" s="14">
        <v>7</v>
      </c>
      <c r="E11" s="14">
        <v>2</v>
      </c>
      <c r="F11" s="14">
        <v>14</v>
      </c>
      <c r="G11" s="14">
        <v>4</v>
      </c>
      <c r="H11" s="14">
        <v>16</v>
      </c>
      <c r="I11" s="14">
        <v>14</v>
      </c>
      <c r="J11" s="15">
        <f t="shared" si="0"/>
        <v>69</v>
      </c>
      <c r="K11" s="9"/>
      <c r="L11" s="9"/>
      <c r="M11" s="9"/>
    </row>
    <row r="12" spans="1:13" ht="20.25" customHeight="1">
      <c r="A12" s="8" t="s">
        <v>16</v>
      </c>
      <c r="B12" s="4" t="s">
        <v>65</v>
      </c>
      <c r="C12" s="14">
        <v>20</v>
      </c>
      <c r="D12" s="14">
        <v>4</v>
      </c>
      <c r="E12" s="14">
        <v>11</v>
      </c>
      <c r="F12" s="14">
        <v>5</v>
      </c>
      <c r="G12" s="14">
        <v>7</v>
      </c>
      <c r="H12" s="14">
        <v>12</v>
      </c>
      <c r="I12" s="14">
        <v>4</v>
      </c>
      <c r="J12" s="15">
        <f t="shared" si="0"/>
        <v>63</v>
      </c>
      <c r="K12" s="9"/>
      <c r="L12" s="9"/>
      <c r="M12" s="9"/>
    </row>
    <row r="13" spans="1:13" ht="20.25" customHeight="1">
      <c r="A13" s="8" t="s">
        <v>17</v>
      </c>
      <c r="B13" s="4" t="s">
        <v>66</v>
      </c>
      <c r="C13" s="14">
        <v>4</v>
      </c>
      <c r="D13" s="14">
        <v>22</v>
      </c>
      <c r="E13" s="14">
        <v>8</v>
      </c>
      <c r="F13" s="14">
        <v>21</v>
      </c>
      <c r="G13" s="14">
        <v>7</v>
      </c>
      <c r="H13" s="14">
        <v>20</v>
      </c>
      <c r="I13" s="14">
        <v>20</v>
      </c>
      <c r="J13" s="15">
        <f t="shared" si="0"/>
        <v>102</v>
      </c>
      <c r="K13" s="9"/>
      <c r="L13" s="9"/>
      <c r="M13" s="9"/>
    </row>
    <row r="14" spans="1:13" ht="20.25" customHeight="1">
      <c r="A14" s="8" t="s">
        <v>18</v>
      </c>
      <c r="B14" s="4" t="s">
        <v>67</v>
      </c>
      <c r="C14" s="14">
        <v>10</v>
      </c>
      <c r="D14" s="14">
        <v>6</v>
      </c>
      <c r="E14" s="14">
        <v>1</v>
      </c>
      <c r="F14" s="14">
        <v>6</v>
      </c>
      <c r="G14" s="14">
        <v>8</v>
      </c>
      <c r="H14" s="14">
        <v>27</v>
      </c>
      <c r="I14" s="14">
        <v>5</v>
      </c>
      <c r="J14" s="15">
        <f t="shared" si="0"/>
        <v>63</v>
      </c>
      <c r="K14" s="9"/>
      <c r="L14" s="9"/>
      <c r="M14" s="9"/>
    </row>
    <row r="15" spans="1:13" ht="20.25" customHeight="1">
      <c r="A15" s="8" t="s">
        <v>19</v>
      </c>
      <c r="B15" s="4" t="s">
        <v>68</v>
      </c>
      <c r="C15" s="14">
        <v>7</v>
      </c>
      <c r="D15" s="14">
        <v>9</v>
      </c>
      <c r="E15" s="14">
        <v>7</v>
      </c>
      <c r="F15" s="14">
        <v>10</v>
      </c>
      <c r="G15" s="14">
        <v>9</v>
      </c>
      <c r="H15" s="14">
        <v>8</v>
      </c>
      <c r="I15" s="14">
        <v>28</v>
      </c>
      <c r="J15" s="15">
        <f t="shared" si="0"/>
        <v>78</v>
      </c>
      <c r="K15" s="9"/>
      <c r="L15" s="9"/>
      <c r="M15" s="9"/>
    </row>
    <row r="16" spans="1:13" ht="20.25" customHeight="1">
      <c r="A16" s="8" t="s">
        <v>20</v>
      </c>
      <c r="B16" s="4" t="s">
        <v>69</v>
      </c>
      <c r="C16" s="14">
        <v>4</v>
      </c>
      <c r="D16" s="14">
        <v>18</v>
      </c>
      <c r="E16" s="14">
        <v>11</v>
      </c>
      <c r="F16" s="14">
        <v>20</v>
      </c>
      <c r="G16" s="14">
        <v>18</v>
      </c>
      <c r="H16" s="14">
        <v>9</v>
      </c>
      <c r="I16" s="14">
        <v>7</v>
      </c>
      <c r="J16" s="15">
        <f t="shared" si="0"/>
        <v>87</v>
      </c>
      <c r="K16" s="9"/>
      <c r="L16" s="9"/>
      <c r="M16" s="9"/>
    </row>
    <row r="17" spans="1:13" ht="20.25" customHeight="1">
      <c r="A17" s="8" t="s">
        <v>21</v>
      </c>
      <c r="B17" s="4" t="s">
        <v>70</v>
      </c>
      <c r="C17" s="14">
        <v>4</v>
      </c>
      <c r="D17" s="14">
        <v>2</v>
      </c>
      <c r="E17" s="14">
        <v>6</v>
      </c>
      <c r="F17" s="14">
        <v>2</v>
      </c>
      <c r="G17" s="14">
        <v>3</v>
      </c>
      <c r="H17" s="14">
        <v>3</v>
      </c>
      <c r="I17" s="14">
        <v>1</v>
      </c>
      <c r="J17" s="15">
        <f t="shared" si="0"/>
        <v>21</v>
      </c>
      <c r="K17" s="9"/>
      <c r="L17" s="9"/>
      <c r="M17" s="9"/>
    </row>
    <row r="18" spans="1:13" ht="20.25" customHeight="1">
      <c r="A18" s="8" t="s">
        <v>22</v>
      </c>
      <c r="B18" s="4" t="s">
        <v>71</v>
      </c>
      <c r="C18" s="14">
        <v>73</v>
      </c>
      <c r="D18" s="14">
        <v>49</v>
      </c>
      <c r="E18" s="14">
        <v>41</v>
      </c>
      <c r="F18" s="14">
        <v>32</v>
      </c>
      <c r="G18" s="14">
        <v>19</v>
      </c>
      <c r="H18" s="14">
        <v>50</v>
      </c>
      <c r="I18" s="14">
        <v>45</v>
      </c>
      <c r="J18" s="15">
        <f t="shared" si="0"/>
        <v>309</v>
      </c>
      <c r="K18" s="9"/>
      <c r="L18" s="9"/>
      <c r="M18" s="9"/>
    </row>
    <row r="19" spans="1:13" ht="20.25" customHeight="1">
      <c r="A19" s="8" t="s">
        <v>23</v>
      </c>
      <c r="B19" s="4" t="s">
        <v>72</v>
      </c>
      <c r="C19" s="14">
        <v>12</v>
      </c>
      <c r="D19" s="14">
        <v>11</v>
      </c>
      <c r="E19" s="14">
        <v>14</v>
      </c>
      <c r="F19" s="14">
        <v>5</v>
      </c>
      <c r="G19" s="14">
        <v>10</v>
      </c>
      <c r="H19" s="14">
        <v>5</v>
      </c>
      <c r="I19" s="14">
        <v>8</v>
      </c>
      <c r="J19" s="15">
        <f t="shared" si="0"/>
        <v>65</v>
      </c>
      <c r="K19" s="9"/>
      <c r="L19" s="9"/>
      <c r="M19" s="9"/>
    </row>
    <row r="20" spans="1:49" ht="20.25" customHeight="1">
      <c r="A20" s="11"/>
      <c r="B20" s="12"/>
      <c r="C20" s="16">
        <f aca="true" t="shared" si="1" ref="C20:J20">SUM(C8:C19)</f>
        <v>249</v>
      </c>
      <c r="D20" s="16">
        <f t="shared" si="1"/>
        <v>224</v>
      </c>
      <c r="E20" s="16">
        <f t="shared" si="1"/>
        <v>172</v>
      </c>
      <c r="F20" s="16">
        <f t="shared" si="1"/>
        <v>173</v>
      </c>
      <c r="G20" s="16">
        <f t="shared" si="1"/>
        <v>139</v>
      </c>
      <c r="H20" s="16">
        <f t="shared" si="1"/>
        <v>233</v>
      </c>
      <c r="I20" s="16">
        <f t="shared" si="1"/>
        <v>201</v>
      </c>
      <c r="J20" s="16">
        <f t="shared" si="1"/>
        <v>1391</v>
      </c>
      <c r="K20" s="13"/>
      <c r="L20" s="13"/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13" ht="13.5" thickBot="1">
      <c r="A21" s="11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3.5" thickBot="1">
      <c r="A22" s="3"/>
      <c r="C22" s="9"/>
      <c r="D22" s="9"/>
      <c r="E22" s="9"/>
      <c r="F22" s="9"/>
      <c r="G22" s="9"/>
      <c r="H22" s="9"/>
      <c r="I22" s="9"/>
      <c r="J22" s="10">
        <f>J20-SUM(C20:I20)</f>
        <v>0</v>
      </c>
      <c r="K22" s="9"/>
      <c r="L22" s="9"/>
      <c r="M22" s="9"/>
    </row>
    <row r="23" spans="1:13" ht="12.75">
      <c r="A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sheetProtection/>
  <mergeCells count="1">
    <mergeCell ref="C3:J3"/>
  </mergeCells>
  <printOptions/>
  <pageMargins left="0.7874015748031497" right="0.7874015748031497" top="0.984251968503937" bottom="0.984251968503937" header="0.5118110236220472" footer="0.5118110236220472"/>
  <pageSetup horizontalDpi="240" verticalDpi="2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1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57421875" style="1" customWidth="1"/>
    <col min="2" max="2" width="32.140625" style="0" customWidth="1"/>
  </cols>
  <sheetData>
    <row r="1" ht="18">
      <c r="B1" s="2" t="s">
        <v>25</v>
      </c>
    </row>
    <row r="2" ht="18.75" customHeight="1"/>
    <row r="3" spans="2:10" ht="23.25">
      <c r="B3" s="31" t="s">
        <v>53</v>
      </c>
      <c r="C3" s="141" t="s">
        <v>58</v>
      </c>
      <c r="D3" s="141"/>
      <c r="E3" s="141"/>
      <c r="F3" s="141"/>
      <c r="G3" s="141"/>
      <c r="H3" s="141"/>
      <c r="I3" s="141"/>
      <c r="J3" s="141"/>
    </row>
    <row r="4" spans="3:10" ht="23.25">
      <c r="C4" s="30"/>
      <c r="D4" s="30"/>
      <c r="E4" s="30"/>
      <c r="F4" s="30"/>
      <c r="G4" s="30"/>
      <c r="H4" s="30"/>
      <c r="I4" s="30"/>
      <c r="J4" s="30"/>
    </row>
    <row r="5" spans="2:10" ht="23.25">
      <c r="B5" s="2" t="s">
        <v>24</v>
      </c>
      <c r="C5" s="30"/>
      <c r="D5" s="30"/>
      <c r="E5" s="30"/>
      <c r="F5" s="30"/>
      <c r="G5" s="30"/>
      <c r="H5" s="30"/>
      <c r="I5" s="30"/>
      <c r="J5" s="30"/>
    </row>
    <row r="7" spans="1:10" ht="12.75">
      <c r="A7" s="5" t="s">
        <v>11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7" t="s">
        <v>10</v>
      </c>
      <c r="J7" s="7" t="s">
        <v>1</v>
      </c>
    </row>
    <row r="8" spans="1:13" ht="20.25" customHeight="1">
      <c r="A8" s="8" t="s">
        <v>12</v>
      </c>
      <c r="B8" s="4" t="s">
        <v>73</v>
      </c>
      <c r="C8" s="14">
        <v>4</v>
      </c>
      <c r="D8" s="14">
        <v>14</v>
      </c>
      <c r="E8" s="14">
        <v>23</v>
      </c>
      <c r="F8" s="14">
        <v>17</v>
      </c>
      <c r="G8" s="14">
        <v>20</v>
      </c>
      <c r="H8" s="14">
        <v>12</v>
      </c>
      <c r="I8" s="14">
        <v>46</v>
      </c>
      <c r="J8" s="15">
        <f aca="true" t="shared" si="0" ref="J8:J19">SUM(C8:I8)</f>
        <v>136</v>
      </c>
      <c r="K8" s="9"/>
      <c r="L8" s="9"/>
      <c r="M8" s="9"/>
    </row>
    <row r="9" spans="1:13" ht="20.25" customHeight="1">
      <c r="A9" s="8" t="s">
        <v>13</v>
      </c>
      <c r="B9" s="4" t="s">
        <v>74</v>
      </c>
      <c r="C9" s="14">
        <v>8</v>
      </c>
      <c r="D9" s="14">
        <v>21</v>
      </c>
      <c r="E9" s="14">
        <v>39</v>
      </c>
      <c r="F9" s="14">
        <v>17</v>
      </c>
      <c r="G9" s="14">
        <v>22</v>
      </c>
      <c r="H9" s="14">
        <v>9</v>
      </c>
      <c r="I9" s="14">
        <v>19</v>
      </c>
      <c r="J9" s="15">
        <f t="shared" si="0"/>
        <v>135</v>
      </c>
      <c r="K9" s="9"/>
      <c r="L9" s="9"/>
      <c r="M9" s="9"/>
    </row>
    <row r="10" spans="1:13" ht="20.25" customHeight="1">
      <c r="A10" s="8" t="s">
        <v>14</v>
      </c>
      <c r="B10" s="4" t="s">
        <v>75</v>
      </c>
      <c r="C10" s="14">
        <v>2</v>
      </c>
      <c r="D10" s="14">
        <v>10</v>
      </c>
      <c r="E10" s="14">
        <v>6</v>
      </c>
      <c r="F10" s="14">
        <v>4</v>
      </c>
      <c r="G10" s="14">
        <v>14</v>
      </c>
      <c r="H10" s="14">
        <v>7</v>
      </c>
      <c r="I10" s="14">
        <v>10</v>
      </c>
      <c r="J10" s="15">
        <f t="shared" si="0"/>
        <v>53</v>
      </c>
      <c r="K10" s="9"/>
      <c r="L10" s="9"/>
      <c r="M10" s="9"/>
    </row>
    <row r="11" spans="1:13" ht="20.25" customHeight="1">
      <c r="A11" s="8" t="s">
        <v>15</v>
      </c>
      <c r="B11" s="4" t="s">
        <v>76</v>
      </c>
      <c r="C11" s="14">
        <v>10</v>
      </c>
      <c r="D11" s="14">
        <v>7</v>
      </c>
      <c r="E11" s="14">
        <v>12</v>
      </c>
      <c r="F11" s="14">
        <v>24</v>
      </c>
      <c r="G11" s="14">
        <v>21</v>
      </c>
      <c r="H11" s="14">
        <v>14</v>
      </c>
      <c r="I11" s="14">
        <v>5</v>
      </c>
      <c r="J11" s="15">
        <f t="shared" si="0"/>
        <v>93</v>
      </c>
      <c r="K11" s="9"/>
      <c r="L11" s="9"/>
      <c r="M11" s="9"/>
    </row>
    <row r="12" spans="1:13" ht="20.25" customHeight="1">
      <c r="A12" s="8" t="s">
        <v>16</v>
      </c>
      <c r="B12" s="4" t="s">
        <v>77</v>
      </c>
      <c r="C12" s="14">
        <v>3</v>
      </c>
      <c r="D12" s="14">
        <v>5</v>
      </c>
      <c r="E12" s="14">
        <v>9</v>
      </c>
      <c r="F12" s="14">
        <v>27</v>
      </c>
      <c r="G12" s="14">
        <v>23</v>
      </c>
      <c r="H12" s="14">
        <v>19</v>
      </c>
      <c r="I12" s="14">
        <v>18</v>
      </c>
      <c r="J12" s="15">
        <f t="shared" si="0"/>
        <v>104</v>
      </c>
      <c r="K12" s="9"/>
      <c r="L12" s="9"/>
      <c r="M12" s="9"/>
    </row>
    <row r="13" spans="1:13" ht="20.25" customHeight="1">
      <c r="A13" s="8" t="s">
        <v>17</v>
      </c>
      <c r="B13" s="4" t="s">
        <v>78</v>
      </c>
      <c r="C13" s="14">
        <v>14</v>
      </c>
      <c r="D13" s="14">
        <v>14</v>
      </c>
      <c r="E13" s="14">
        <v>7</v>
      </c>
      <c r="F13" s="14">
        <v>11</v>
      </c>
      <c r="G13" s="14">
        <v>10</v>
      </c>
      <c r="H13" s="14">
        <v>26</v>
      </c>
      <c r="I13" s="14">
        <v>20</v>
      </c>
      <c r="J13" s="15">
        <f t="shared" si="0"/>
        <v>102</v>
      </c>
      <c r="K13" s="9"/>
      <c r="L13" s="9"/>
      <c r="M13" s="9"/>
    </row>
    <row r="14" spans="1:13" ht="20.25" customHeight="1">
      <c r="A14" s="8" t="s">
        <v>18</v>
      </c>
      <c r="B14" s="4" t="s">
        <v>79</v>
      </c>
      <c r="C14" s="14">
        <v>14</v>
      </c>
      <c r="D14" s="14">
        <v>19</v>
      </c>
      <c r="E14" s="14">
        <v>33</v>
      </c>
      <c r="F14" s="14">
        <v>31</v>
      </c>
      <c r="G14" s="14">
        <v>39</v>
      </c>
      <c r="H14" s="14">
        <v>50</v>
      </c>
      <c r="I14" s="14">
        <v>37</v>
      </c>
      <c r="J14" s="15">
        <f t="shared" si="0"/>
        <v>223</v>
      </c>
      <c r="K14" s="9"/>
      <c r="L14" s="9"/>
      <c r="M14" s="9"/>
    </row>
    <row r="15" spans="1:13" ht="20.25" customHeight="1">
      <c r="A15" s="8" t="s">
        <v>19</v>
      </c>
      <c r="B15" s="4" t="s">
        <v>80</v>
      </c>
      <c r="C15" s="14">
        <v>2</v>
      </c>
      <c r="D15" s="14">
        <v>6</v>
      </c>
      <c r="E15" s="14">
        <v>13</v>
      </c>
      <c r="F15" s="14">
        <v>17</v>
      </c>
      <c r="G15" s="14">
        <v>21</v>
      </c>
      <c r="H15" s="14">
        <v>6</v>
      </c>
      <c r="I15" s="14">
        <v>9</v>
      </c>
      <c r="J15" s="15">
        <f t="shared" si="0"/>
        <v>74</v>
      </c>
      <c r="K15" s="9"/>
      <c r="L15" s="9"/>
      <c r="M15" s="9"/>
    </row>
    <row r="16" spans="1:13" ht="20.25" customHeight="1">
      <c r="A16" s="8" t="s">
        <v>20</v>
      </c>
      <c r="B16" s="4" t="s">
        <v>81</v>
      </c>
      <c r="C16" s="14">
        <v>34</v>
      </c>
      <c r="D16" s="14">
        <v>64</v>
      </c>
      <c r="E16" s="14">
        <v>118</v>
      </c>
      <c r="F16" s="14">
        <v>128</v>
      </c>
      <c r="G16" s="14">
        <v>82</v>
      </c>
      <c r="H16" s="14">
        <v>71</v>
      </c>
      <c r="I16" s="14">
        <v>68</v>
      </c>
      <c r="J16" s="15">
        <f t="shared" si="0"/>
        <v>565</v>
      </c>
      <c r="K16" s="9"/>
      <c r="L16" s="9"/>
      <c r="M16" s="9"/>
    </row>
    <row r="17" spans="1:13" ht="20.25" customHeight="1">
      <c r="A17" s="8" t="s">
        <v>21</v>
      </c>
      <c r="B17" s="4" t="s">
        <v>82</v>
      </c>
      <c r="C17" s="14">
        <v>24</v>
      </c>
      <c r="D17" s="14">
        <v>37</v>
      </c>
      <c r="E17" s="14">
        <v>62</v>
      </c>
      <c r="F17" s="14">
        <v>65</v>
      </c>
      <c r="G17" s="14">
        <v>43</v>
      </c>
      <c r="H17" s="14">
        <v>71</v>
      </c>
      <c r="I17" s="14">
        <v>45</v>
      </c>
      <c r="J17" s="15">
        <f t="shared" si="0"/>
        <v>347</v>
      </c>
      <c r="K17" s="9"/>
      <c r="L17" s="9"/>
      <c r="M17" s="9"/>
    </row>
    <row r="18" spans="1:13" ht="20.25" customHeight="1">
      <c r="A18" s="8" t="s">
        <v>22</v>
      </c>
      <c r="B18" s="4" t="s">
        <v>83</v>
      </c>
      <c r="C18" s="14">
        <v>6</v>
      </c>
      <c r="D18" s="14">
        <v>16</v>
      </c>
      <c r="E18" s="14">
        <v>19</v>
      </c>
      <c r="F18" s="14">
        <v>54</v>
      </c>
      <c r="G18" s="14">
        <v>19</v>
      </c>
      <c r="H18" s="14">
        <v>19</v>
      </c>
      <c r="I18" s="14">
        <v>30</v>
      </c>
      <c r="J18" s="15">
        <f t="shared" si="0"/>
        <v>163</v>
      </c>
      <c r="K18" s="9"/>
      <c r="L18" s="9"/>
      <c r="M18" s="9"/>
    </row>
    <row r="19" spans="1:13" ht="20.25" customHeight="1">
      <c r="A19" s="8" t="s">
        <v>23</v>
      </c>
      <c r="B19" s="4" t="s">
        <v>84</v>
      </c>
      <c r="C19" s="14">
        <v>1</v>
      </c>
      <c r="D19" s="14">
        <v>13</v>
      </c>
      <c r="E19" s="14">
        <v>20</v>
      </c>
      <c r="F19" s="14">
        <v>69</v>
      </c>
      <c r="G19" s="14">
        <v>10</v>
      </c>
      <c r="H19" s="14">
        <v>11</v>
      </c>
      <c r="I19" s="14">
        <v>11</v>
      </c>
      <c r="J19" s="15">
        <f t="shared" si="0"/>
        <v>135</v>
      </c>
      <c r="K19" s="9"/>
      <c r="L19" s="9"/>
      <c r="M19" s="9"/>
    </row>
    <row r="20" spans="1:49" ht="20.25" customHeight="1">
      <c r="A20" s="11"/>
      <c r="B20" s="12"/>
      <c r="C20" s="16">
        <f aca="true" t="shared" si="1" ref="C20:J20">SUM(C8:C19)</f>
        <v>122</v>
      </c>
      <c r="D20" s="16">
        <f t="shared" si="1"/>
        <v>226</v>
      </c>
      <c r="E20" s="16">
        <f t="shared" si="1"/>
        <v>361</v>
      </c>
      <c r="F20" s="16">
        <f t="shared" si="1"/>
        <v>464</v>
      </c>
      <c r="G20" s="16">
        <f t="shared" si="1"/>
        <v>324</v>
      </c>
      <c r="H20" s="16">
        <f t="shared" si="1"/>
        <v>315</v>
      </c>
      <c r="I20" s="16">
        <f t="shared" si="1"/>
        <v>318</v>
      </c>
      <c r="J20" s="16">
        <f t="shared" si="1"/>
        <v>2130</v>
      </c>
      <c r="K20" s="13"/>
      <c r="L20" s="13"/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13" ht="13.5" thickBot="1">
      <c r="A21" s="11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3.5" thickBot="1">
      <c r="A22" s="3"/>
      <c r="C22" s="9"/>
      <c r="D22" s="9"/>
      <c r="E22" s="9"/>
      <c r="F22" s="9"/>
      <c r="G22" s="9"/>
      <c r="H22" s="9"/>
      <c r="I22" s="9"/>
      <c r="J22" s="10">
        <f>J20-SUM(C20:I20)</f>
        <v>0</v>
      </c>
      <c r="K22" s="9"/>
      <c r="L22" s="9"/>
      <c r="M22" s="9"/>
    </row>
    <row r="23" spans="1:13" ht="12.75">
      <c r="A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sheetProtection/>
  <mergeCells count="1">
    <mergeCell ref="C3:J3"/>
  </mergeCells>
  <printOptions/>
  <pageMargins left="0.75" right="0.75" top="1" bottom="1" header="0.5" footer="0.5"/>
  <pageSetup horizontalDpi="240" verticalDpi="2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91"/>
  <sheetViews>
    <sheetView zoomScalePageLayoutView="0" workbookViewId="0" topLeftCell="B1">
      <selection activeCell="E14" sqref="E14"/>
    </sheetView>
  </sheetViews>
  <sheetFormatPr defaultColWidth="9.140625" defaultRowHeight="12.75"/>
  <cols>
    <col min="1" max="1" width="3.57421875" style="1" customWidth="1"/>
    <col min="2" max="2" width="29.421875" style="0" customWidth="1"/>
  </cols>
  <sheetData>
    <row r="1" ht="18">
      <c r="B1" s="2" t="s">
        <v>25</v>
      </c>
    </row>
    <row r="2" ht="18.75" customHeight="1"/>
    <row r="3" spans="2:10" ht="23.25">
      <c r="B3" s="31" t="s">
        <v>54</v>
      </c>
      <c r="C3" s="141" t="s">
        <v>57</v>
      </c>
      <c r="D3" s="141"/>
      <c r="E3" s="141"/>
      <c r="F3" s="141"/>
      <c r="G3" s="141"/>
      <c r="H3" s="141"/>
      <c r="I3" s="141"/>
      <c r="J3" s="141"/>
    </row>
    <row r="4" spans="3:10" ht="23.25">
      <c r="C4" s="30"/>
      <c r="D4" s="30"/>
      <c r="E4" s="30"/>
      <c r="F4" s="30"/>
      <c r="G4" s="30"/>
      <c r="H4" s="30"/>
      <c r="I4" s="30"/>
      <c r="J4" s="30"/>
    </row>
    <row r="5" spans="2:10" ht="23.25">
      <c r="B5" s="2" t="s">
        <v>24</v>
      </c>
      <c r="C5" s="30"/>
      <c r="D5" s="30"/>
      <c r="E5" s="30"/>
      <c r="F5" s="30"/>
      <c r="G5" s="30"/>
      <c r="H5" s="30"/>
      <c r="I5" s="30"/>
      <c r="J5" s="30"/>
    </row>
    <row r="7" spans="1:10" ht="12.75">
      <c r="A7" s="5" t="s">
        <v>11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7" t="s">
        <v>10</v>
      </c>
      <c r="J7" s="7" t="s">
        <v>1</v>
      </c>
    </row>
    <row r="8" spans="1:13" ht="20.25" customHeight="1">
      <c r="A8" s="8" t="s">
        <v>12</v>
      </c>
      <c r="B8" s="4" t="s">
        <v>85</v>
      </c>
      <c r="C8" s="14">
        <v>21</v>
      </c>
      <c r="D8" s="14">
        <v>29</v>
      </c>
      <c r="E8" s="14">
        <v>19</v>
      </c>
      <c r="F8" s="14">
        <v>33</v>
      </c>
      <c r="G8" s="14">
        <v>19</v>
      </c>
      <c r="H8" s="14">
        <v>40</v>
      </c>
      <c r="I8" s="14">
        <v>33</v>
      </c>
      <c r="J8" s="15">
        <f aca="true" t="shared" si="0" ref="J8:J19">SUM(C8:I8)</f>
        <v>194</v>
      </c>
      <c r="K8" s="9"/>
      <c r="L8" s="9"/>
      <c r="M8" s="9"/>
    </row>
    <row r="9" spans="1:13" ht="20.25" customHeight="1">
      <c r="A9" s="8" t="s">
        <v>13</v>
      </c>
      <c r="B9" s="4" t="s">
        <v>86</v>
      </c>
      <c r="C9" s="14">
        <v>6</v>
      </c>
      <c r="D9" s="14">
        <v>5</v>
      </c>
      <c r="E9" s="14">
        <v>7</v>
      </c>
      <c r="F9" s="14">
        <v>5</v>
      </c>
      <c r="G9" s="14">
        <v>13</v>
      </c>
      <c r="H9" s="14">
        <v>5</v>
      </c>
      <c r="I9" s="14">
        <v>4</v>
      </c>
      <c r="J9" s="15">
        <f t="shared" si="0"/>
        <v>45</v>
      </c>
      <c r="K9" s="9"/>
      <c r="L9" s="9"/>
      <c r="M9" s="9"/>
    </row>
    <row r="10" spans="1:13" ht="20.25" customHeight="1">
      <c r="A10" s="8" t="s">
        <v>14</v>
      </c>
      <c r="B10" s="4" t="s">
        <v>87</v>
      </c>
      <c r="C10" s="14">
        <v>0</v>
      </c>
      <c r="D10" s="14">
        <v>0</v>
      </c>
      <c r="E10" s="14">
        <v>0</v>
      </c>
      <c r="F10" s="14">
        <v>5</v>
      </c>
      <c r="G10" s="14">
        <v>0</v>
      </c>
      <c r="H10" s="14">
        <v>1</v>
      </c>
      <c r="I10" s="14">
        <v>0</v>
      </c>
      <c r="J10" s="15">
        <f t="shared" si="0"/>
        <v>6</v>
      </c>
      <c r="K10" s="9"/>
      <c r="L10" s="9"/>
      <c r="M10" s="9"/>
    </row>
    <row r="11" spans="1:13" ht="20.25" customHeight="1">
      <c r="A11" s="8" t="s">
        <v>15</v>
      </c>
      <c r="B11" s="4" t="s">
        <v>88</v>
      </c>
      <c r="C11" s="14">
        <v>4</v>
      </c>
      <c r="D11" s="14">
        <v>15</v>
      </c>
      <c r="E11" s="14">
        <v>4</v>
      </c>
      <c r="F11" s="14">
        <v>10</v>
      </c>
      <c r="G11" s="14">
        <v>8</v>
      </c>
      <c r="H11" s="14">
        <v>8</v>
      </c>
      <c r="I11" s="14">
        <v>17</v>
      </c>
      <c r="J11" s="15">
        <f t="shared" si="0"/>
        <v>66</v>
      </c>
      <c r="K11" s="9"/>
      <c r="L11" s="9"/>
      <c r="M11" s="9"/>
    </row>
    <row r="12" spans="1:13" ht="20.25" customHeight="1">
      <c r="A12" s="8" t="s">
        <v>16</v>
      </c>
      <c r="B12" s="4" t="s">
        <v>89</v>
      </c>
      <c r="C12" s="14">
        <v>18</v>
      </c>
      <c r="D12" s="14">
        <v>16</v>
      </c>
      <c r="E12" s="14">
        <v>3</v>
      </c>
      <c r="F12" s="14">
        <v>5</v>
      </c>
      <c r="G12" s="14">
        <v>7</v>
      </c>
      <c r="H12" s="14">
        <v>5</v>
      </c>
      <c r="I12" s="14">
        <v>13</v>
      </c>
      <c r="J12" s="15">
        <f t="shared" si="0"/>
        <v>67</v>
      </c>
      <c r="K12" s="9"/>
      <c r="L12" s="9"/>
      <c r="M12" s="9"/>
    </row>
    <row r="13" spans="1:13" ht="20.25" customHeight="1">
      <c r="A13" s="8" t="s">
        <v>17</v>
      </c>
      <c r="B13" s="4" t="s">
        <v>90</v>
      </c>
      <c r="C13" s="14">
        <v>7</v>
      </c>
      <c r="D13" s="14">
        <v>15</v>
      </c>
      <c r="E13" s="14">
        <v>12</v>
      </c>
      <c r="F13" s="14">
        <v>25</v>
      </c>
      <c r="G13" s="14">
        <v>17</v>
      </c>
      <c r="H13" s="14">
        <v>5</v>
      </c>
      <c r="I13" s="14">
        <v>12</v>
      </c>
      <c r="J13" s="15">
        <f t="shared" si="0"/>
        <v>93</v>
      </c>
      <c r="K13" s="9"/>
      <c r="L13" s="9"/>
      <c r="M13" s="9"/>
    </row>
    <row r="14" spans="1:13" ht="20.25" customHeight="1">
      <c r="A14" s="8" t="s">
        <v>18</v>
      </c>
      <c r="B14" s="4" t="s">
        <v>91</v>
      </c>
      <c r="C14" s="14">
        <v>1</v>
      </c>
      <c r="D14" s="14">
        <v>3</v>
      </c>
      <c r="E14" s="14">
        <v>4</v>
      </c>
      <c r="F14" s="14">
        <v>8</v>
      </c>
      <c r="G14" s="14">
        <v>3</v>
      </c>
      <c r="H14" s="14">
        <v>2</v>
      </c>
      <c r="I14" s="14">
        <v>15</v>
      </c>
      <c r="J14" s="15">
        <f t="shared" si="0"/>
        <v>36</v>
      </c>
      <c r="K14" s="9"/>
      <c r="L14" s="9"/>
      <c r="M14" s="9"/>
    </row>
    <row r="15" spans="1:13" ht="20.25" customHeight="1">
      <c r="A15" s="8" t="s">
        <v>19</v>
      </c>
      <c r="B15" s="4" t="s">
        <v>92</v>
      </c>
      <c r="C15" s="14">
        <v>15</v>
      </c>
      <c r="D15" s="14">
        <v>19</v>
      </c>
      <c r="E15" s="14">
        <v>15</v>
      </c>
      <c r="F15" s="14">
        <v>24</v>
      </c>
      <c r="G15" s="14">
        <v>12</v>
      </c>
      <c r="H15" s="14">
        <v>16</v>
      </c>
      <c r="I15" s="14">
        <v>23</v>
      </c>
      <c r="J15" s="15">
        <f t="shared" si="0"/>
        <v>124</v>
      </c>
      <c r="K15" s="9"/>
      <c r="L15" s="9"/>
      <c r="M15" s="9"/>
    </row>
    <row r="16" spans="1:13" ht="20.25" customHeight="1">
      <c r="A16" s="8" t="s">
        <v>20</v>
      </c>
      <c r="B16" s="4" t="s">
        <v>93</v>
      </c>
      <c r="C16" s="14">
        <v>10</v>
      </c>
      <c r="D16" s="14">
        <v>12</v>
      </c>
      <c r="E16" s="14">
        <v>3</v>
      </c>
      <c r="F16" s="14">
        <v>1</v>
      </c>
      <c r="G16" s="14">
        <v>1</v>
      </c>
      <c r="H16" s="14">
        <v>4</v>
      </c>
      <c r="I16" s="14">
        <v>4</v>
      </c>
      <c r="J16" s="15">
        <f t="shared" si="0"/>
        <v>35</v>
      </c>
      <c r="K16" s="9"/>
      <c r="L16" s="9"/>
      <c r="M16" s="9"/>
    </row>
    <row r="17" spans="1:13" ht="20.25" customHeight="1">
      <c r="A17" s="8" t="s">
        <v>21</v>
      </c>
      <c r="B17" s="4" t="s">
        <v>94</v>
      </c>
      <c r="C17" s="14">
        <v>9</v>
      </c>
      <c r="D17" s="14">
        <v>9</v>
      </c>
      <c r="E17" s="14">
        <v>8</v>
      </c>
      <c r="F17" s="14">
        <v>15</v>
      </c>
      <c r="G17" s="14">
        <v>16</v>
      </c>
      <c r="H17" s="14">
        <v>17</v>
      </c>
      <c r="I17" s="14">
        <v>18</v>
      </c>
      <c r="J17" s="15">
        <f t="shared" si="0"/>
        <v>92</v>
      </c>
      <c r="K17" s="9"/>
      <c r="L17" s="9"/>
      <c r="M17" s="9"/>
    </row>
    <row r="18" spans="1:13" ht="20.25" customHeight="1">
      <c r="A18" s="8" t="s">
        <v>22</v>
      </c>
      <c r="B18" s="4" t="s">
        <v>95</v>
      </c>
      <c r="C18" s="14">
        <v>21</v>
      </c>
      <c r="D18" s="14">
        <v>20</v>
      </c>
      <c r="E18" s="14">
        <v>8</v>
      </c>
      <c r="F18" s="14">
        <v>22</v>
      </c>
      <c r="G18" s="14">
        <v>22</v>
      </c>
      <c r="H18" s="14">
        <v>15</v>
      </c>
      <c r="I18" s="14">
        <v>20</v>
      </c>
      <c r="J18" s="15">
        <f t="shared" si="0"/>
        <v>128</v>
      </c>
      <c r="K18" s="9"/>
      <c r="L18" s="9"/>
      <c r="M18" s="9"/>
    </row>
    <row r="19" spans="1:13" ht="20.25" customHeight="1">
      <c r="A19" s="8" t="s">
        <v>23</v>
      </c>
      <c r="B19" s="4" t="s">
        <v>96</v>
      </c>
      <c r="C19" s="14">
        <v>1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10</v>
      </c>
      <c r="J19" s="15">
        <f t="shared" si="0"/>
        <v>12</v>
      </c>
      <c r="K19" s="9"/>
      <c r="L19" s="9"/>
      <c r="M19" s="9"/>
    </row>
    <row r="20" spans="1:49" ht="20.25" customHeight="1">
      <c r="A20" s="11"/>
      <c r="B20" s="12"/>
      <c r="C20" s="16">
        <f aca="true" t="shared" si="1" ref="C20:J20">SUM(C8:C19)</f>
        <v>113</v>
      </c>
      <c r="D20" s="16">
        <f t="shared" si="1"/>
        <v>144</v>
      </c>
      <c r="E20" s="16">
        <f t="shared" si="1"/>
        <v>83</v>
      </c>
      <c r="F20" s="16">
        <f t="shared" si="1"/>
        <v>153</v>
      </c>
      <c r="G20" s="16">
        <f t="shared" si="1"/>
        <v>118</v>
      </c>
      <c r="H20" s="16">
        <f t="shared" si="1"/>
        <v>118</v>
      </c>
      <c r="I20" s="16">
        <f t="shared" si="1"/>
        <v>169</v>
      </c>
      <c r="J20" s="16">
        <f t="shared" si="1"/>
        <v>898</v>
      </c>
      <c r="K20" s="13"/>
      <c r="L20" s="13"/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13" ht="13.5" thickBot="1">
      <c r="A21" s="11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3.5" thickBot="1">
      <c r="A22" s="3"/>
      <c r="C22" s="9"/>
      <c r="D22" s="9"/>
      <c r="E22" s="9"/>
      <c r="F22" s="9"/>
      <c r="G22" s="9"/>
      <c r="H22" s="9"/>
      <c r="I22" s="9"/>
      <c r="J22" s="10">
        <f>J20-SUM(C20:I20)</f>
        <v>0</v>
      </c>
      <c r="K22" s="9"/>
      <c r="L22" s="9"/>
      <c r="M22" s="9"/>
    </row>
    <row r="23" spans="1:13" ht="12.75">
      <c r="A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sheetProtection/>
  <mergeCells count="1">
    <mergeCell ref="C3:J3"/>
  </mergeCells>
  <printOptions/>
  <pageMargins left="0.75" right="0.75" top="1" bottom="1" header="0.5" footer="0.5"/>
  <pageSetup horizontalDpi="240" verticalDpi="2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9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57421875" style="1" customWidth="1"/>
    <col min="2" max="2" width="29.421875" style="0" customWidth="1"/>
  </cols>
  <sheetData>
    <row r="1" ht="18">
      <c r="B1" s="2" t="s">
        <v>25</v>
      </c>
    </row>
    <row r="2" ht="18.75" customHeight="1"/>
    <row r="3" spans="2:10" ht="23.25">
      <c r="B3" s="31" t="s">
        <v>50</v>
      </c>
      <c r="C3" s="141" t="s">
        <v>59</v>
      </c>
      <c r="D3" s="141"/>
      <c r="E3" s="141"/>
      <c r="F3" s="141"/>
      <c r="G3" s="141"/>
      <c r="H3" s="141"/>
      <c r="I3" s="141"/>
      <c r="J3" s="141"/>
    </row>
    <row r="4" spans="3:10" ht="23.25">
      <c r="C4" s="30"/>
      <c r="D4" s="30"/>
      <c r="E4" s="30"/>
      <c r="F4" s="30"/>
      <c r="G4" s="30"/>
      <c r="H4" s="30"/>
      <c r="I4" s="30"/>
      <c r="J4" s="30"/>
    </row>
    <row r="5" spans="2:10" ht="23.25">
      <c r="B5" s="2" t="s">
        <v>24</v>
      </c>
      <c r="C5" s="30"/>
      <c r="D5" s="30"/>
      <c r="E5" s="30"/>
      <c r="F5" s="30"/>
      <c r="G5" s="30"/>
      <c r="H5" s="30"/>
      <c r="I5" s="30"/>
      <c r="J5" s="30"/>
    </row>
    <row r="7" spans="1:10" ht="12.75">
      <c r="A7" s="5" t="s">
        <v>11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7" t="s">
        <v>10</v>
      </c>
      <c r="J7" s="7" t="s">
        <v>1</v>
      </c>
    </row>
    <row r="8" spans="1:13" ht="20.25" customHeight="1">
      <c r="A8" s="8" t="s">
        <v>12</v>
      </c>
      <c r="B8" s="4" t="s">
        <v>97</v>
      </c>
      <c r="C8" s="14">
        <v>12</v>
      </c>
      <c r="D8" s="14">
        <v>3</v>
      </c>
      <c r="E8" s="14">
        <v>4</v>
      </c>
      <c r="F8" s="14">
        <v>9</v>
      </c>
      <c r="G8" s="14">
        <v>3</v>
      </c>
      <c r="H8" s="14">
        <v>4</v>
      </c>
      <c r="I8" s="14">
        <v>19</v>
      </c>
      <c r="J8" s="15">
        <f aca="true" t="shared" si="0" ref="J8:J19">SUM(C8:I8)</f>
        <v>54</v>
      </c>
      <c r="K8" s="9"/>
      <c r="L8" s="9"/>
      <c r="M8" s="9"/>
    </row>
    <row r="9" spans="1:13" ht="20.25" customHeight="1">
      <c r="A9" s="8" t="s">
        <v>13</v>
      </c>
      <c r="B9" s="4" t="s">
        <v>98</v>
      </c>
      <c r="C9" s="14">
        <v>10</v>
      </c>
      <c r="D9" s="14">
        <v>4</v>
      </c>
      <c r="E9" s="14">
        <v>14</v>
      </c>
      <c r="F9" s="14">
        <v>17</v>
      </c>
      <c r="G9" s="14">
        <v>7</v>
      </c>
      <c r="H9" s="14">
        <v>3</v>
      </c>
      <c r="I9" s="14">
        <v>4</v>
      </c>
      <c r="J9" s="15">
        <f t="shared" si="0"/>
        <v>59</v>
      </c>
      <c r="K9" s="9"/>
      <c r="L9" s="9"/>
      <c r="M9" s="9"/>
    </row>
    <row r="10" spans="1:13" ht="20.25" customHeight="1">
      <c r="A10" s="8" t="s">
        <v>14</v>
      </c>
      <c r="B10" s="4" t="s">
        <v>99</v>
      </c>
      <c r="C10" s="14">
        <v>1</v>
      </c>
      <c r="D10" s="14">
        <v>0</v>
      </c>
      <c r="E10" s="14">
        <v>1</v>
      </c>
      <c r="F10" s="14">
        <v>12</v>
      </c>
      <c r="G10" s="14">
        <v>0</v>
      </c>
      <c r="H10" s="14">
        <v>0</v>
      </c>
      <c r="I10" s="14">
        <v>2</v>
      </c>
      <c r="J10" s="15">
        <f t="shared" si="0"/>
        <v>16</v>
      </c>
      <c r="K10" s="9"/>
      <c r="L10" s="9"/>
      <c r="M10" s="9"/>
    </row>
    <row r="11" spans="1:13" ht="20.25" customHeight="1">
      <c r="A11" s="8" t="s">
        <v>15</v>
      </c>
      <c r="B11" s="4" t="s">
        <v>100</v>
      </c>
      <c r="C11" s="14">
        <v>5</v>
      </c>
      <c r="D11" s="14">
        <v>11</v>
      </c>
      <c r="E11" s="14">
        <v>15</v>
      </c>
      <c r="F11" s="14">
        <v>14</v>
      </c>
      <c r="G11" s="14">
        <v>12</v>
      </c>
      <c r="H11" s="14">
        <v>15</v>
      </c>
      <c r="I11" s="14">
        <v>10</v>
      </c>
      <c r="J11" s="15">
        <f t="shared" si="0"/>
        <v>82</v>
      </c>
      <c r="K11" s="9"/>
      <c r="L11" s="9"/>
      <c r="M11" s="9"/>
    </row>
    <row r="12" spans="1:13" ht="20.25" customHeight="1">
      <c r="A12" s="8" t="s">
        <v>16</v>
      </c>
      <c r="B12" s="4" t="s">
        <v>101</v>
      </c>
      <c r="C12" s="14">
        <v>23</v>
      </c>
      <c r="D12" s="14">
        <v>21</v>
      </c>
      <c r="E12" s="14">
        <v>25</v>
      </c>
      <c r="F12" s="14">
        <v>40</v>
      </c>
      <c r="G12" s="14">
        <v>10</v>
      </c>
      <c r="H12" s="14">
        <v>10</v>
      </c>
      <c r="I12" s="14">
        <v>39</v>
      </c>
      <c r="J12" s="15">
        <f t="shared" si="0"/>
        <v>168</v>
      </c>
      <c r="K12" s="9"/>
      <c r="L12" s="9"/>
      <c r="M12" s="9"/>
    </row>
    <row r="13" spans="1:13" ht="20.25" customHeight="1">
      <c r="A13" s="8" t="s">
        <v>17</v>
      </c>
      <c r="B13" s="4" t="s">
        <v>102</v>
      </c>
      <c r="C13" s="14">
        <v>26</v>
      </c>
      <c r="D13" s="14">
        <v>32</v>
      </c>
      <c r="E13" s="14">
        <v>15</v>
      </c>
      <c r="F13" s="14">
        <v>25</v>
      </c>
      <c r="G13" s="14">
        <v>12</v>
      </c>
      <c r="H13" s="14">
        <v>13</v>
      </c>
      <c r="I13" s="14">
        <v>19</v>
      </c>
      <c r="J13" s="15">
        <f t="shared" si="0"/>
        <v>142</v>
      </c>
      <c r="K13" s="9"/>
      <c r="L13" s="9"/>
      <c r="M13" s="9"/>
    </row>
    <row r="14" spans="1:13" ht="20.25" customHeight="1">
      <c r="A14" s="8" t="s">
        <v>18</v>
      </c>
      <c r="B14" s="4" t="s">
        <v>103</v>
      </c>
      <c r="C14" s="14">
        <v>10</v>
      </c>
      <c r="D14" s="14">
        <v>22</v>
      </c>
      <c r="E14" s="14">
        <v>55</v>
      </c>
      <c r="F14" s="14">
        <v>7</v>
      </c>
      <c r="G14" s="14">
        <v>33</v>
      </c>
      <c r="H14" s="14">
        <v>19</v>
      </c>
      <c r="I14" s="14">
        <v>15</v>
      </c>
      <c r="J14" s="15">
        <f t="shared" si="0"/>
        <v>161</v>
      </c>
      <c r="K14" s="9"/>
      <c r="L14" s="9"/>
      <c r="M14" s="9"/>
    </row>
    <row r="15" spans="1:13" ht="20.25" customHeight="1">
      <c r="A15" s="8" t="s">
        <v>19</v>
      </c>
      <c r="B15" s="4" t="s">
        <v>104</v>
      </c>
      <c r="C15" s="14">
        <v>2</v>
      </c>
      <c r="D15" s="14">
        <v>1</v>
      </c>
      <c r="E15" s="14">
        <v>8</v>
      </c>
      <c r="F15" s="14">
        <v>4</v>
      </c>
      <c r="G15" s="14">
        <v>2</v>
      </c>
      <c r="H15" s="14">
        <v>0</v>
      </c>
      <c r="I15" s="14">
        <v>1</v>
      </c>
      <c r="J15" s="15">
        <f t="shared" si="0"/>
        <v>18</v>
      </c>
      <c r="K15" s="9"/>
      <c r="L15" s="9"/>
      <c r="M15" s="9"/>
    </row>
    <row r="16" spans="1:13" ht="20.25" customHeight="1">
      <c r="A16" s="8" t="s">
        <v>20</v>
      </c>
      <c r="B16" s="4" t="s">
        <v>105</v>
      </c>
      <c r="C16" s="14">
        <v>17</v>
      </c>
      <c r="D16" s="14">
        <v>33</v>
      </c>
      <c r="E16" s="14">
        <v>46</v>
      </c>
      <c r="F16" s="14">
        <v>8</v>
      </c>
      <c r="G16" s="14">
        <v>23</v>
      </c>
      <c r="H16" s="14">
        <v>6</v>
      </c>
      <c r="I16" s="14">
        <v>9</v>
      </c>
      <c r="J16" s="15">
        <f t="shared" si="0"/>
        <v>142</v>
      </c>
      <c r="K16" s="9"/>
      <c r="L16" s="9"/>
      <c r="M16" s="9"/>
    </row>
    <row r="17" spans="1:13" ht="20.25" customHeight="1">
      <c r="A17" s="8" t="s">
        <v>21</v>
      </c>
      <c r="B17" s="4" t="s">
        <v>106</v>
      </c>
      <c r="C17" s="14">
        <v>9</v>
      </c>
      <c r="D17" s="14">
        <v>12</v>
      </c>
      <c r="E17" s="14">
        <v>15</v>
      </c>
      <c r="F17" s="14">
        <v>20</v>
      </c>
      <c r="G17" s="14">
        <v>8</v>
      </c>
      <c r="H17" s="14">
        <v>9</v>
      </c>
      <c r="I17" s="14">
        <v>7</v>
      </c>
      <c r="J17" s="15">
        <f t="shared" si="0"/>
        <v>80</v>
      </c>
      <c r="K17" s="9"/>
      <c r="L17" s="9"/>
      <c r="M17" s="9"/>
    </row>
    <row r="18" spans="1:13" ht="20.25" customHeight="1">
      <c r="A18" s="8" t="s">
        <v>22</v>
      </c>
      <c r="B18" s="4" t="s">
        <v>107</v>
      </c>
      <c r="C18" s="14">
        <v>15</v>
      </c>
      <c r="D18" s="14">
        <v>8</v>
      </c>
      <c r="E18" s="14">
        <v>16</v>
      </c>
      <c r="F18" s="14">
        <v>4</v>
      </c>
      <c r="G18" s="14">
        <v>6</v>
      </c>
      <c r="H18" s="14">
        <v>5</v>
      </c>
      <c r="I18" s="14">
        <v>21</v>
      </c>
      <c r="J18" s="15">
        <f t="shared" si="0"/>
        <v>75</v>
      </c>
      <c r="K18" s="9"/>
      <c r="L18" s="9"/>
      <c r="M18" s="9"/>
    </row>
    <row r="19" spans="1:13" ht="20.25" customHeight="1">
      <c r="A19" s="8" t="s">
        <v>23</v>
      </c>
      <c r="B19" s="4" t="s">
        <v>108</v>
      </c>
      <c r="C19" s="14">
        <v>2</v>
      </c>
      <c r="D19" s="14">
        <v>13</v>
      </c>
      <c r="E19" s="14">
        <v>14</v>
      </c>
      <c r="F19" s="14">
        <v>17</v>
      </c>
      <c r="G19" s="14">
        <v>12</v>
      </c>
      <c r="H19" s="14">
        <v>2</v>
      </c>
      <c r="I19" s="14">
        <v>8</v>
      </c>
      <c r="J19" s="15">
        <f t="shared" si="0"/>
        <v>68</v>
      </c>
      <c r="K19" s="9"/>
      <c r="L19" s="9"/>
      <c r="M19" s="9"/>
    </row>
    <row r="20" spans="1:49" ht="20.25" customHeight="1">
      <c r="A20" s="11"/>
      <c r="B20" s="12"/>
      <c r="C20" s="16">
        <f aca="true" t="shared" si="1" ref="C20:J20">SUM(C8:C19)</f>
        <v>132</v>
      </c>
      <c r="D20" s="16">
        <f t="shared" si="1"/>
        <v>160</v>
      </c>
      <c r="E20" s="16">
        <f t="shared" si="1"/>
        <v>228</v>
      </c>
      <c r="F20" s="16">
        <f t="shared" si="1"/>
        <v>177</v>
      </c>
      <c r="G20" s="16">
        <f t="shared" si="1"/>
        <v>128</v>
      </c>
      <c r="H20" s="16">
        <f t="shared" si="1"/>
        <v>86</v>
      </c>
      <c r="I20" s="16">
        <f t="shared" si="1"/>
        <v>154</v>
      </c>
      <c r="J20" s="16">
        <f t="shared" si="1"/>
        <v>1065</v>
      </c>
      <c r="K20" s="13"/>
      <c r="L20" s="13"/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13" ht="13.5" thickBot="1">
      <c r="A21" s="11"/>
      <c r="B21" s="1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3.5" thickBot="1">
      <c r="A22" s="3"/>
      <c r="C22" s="9"/>
      <c r="D22" s="9"/>
      <c r="E22" s="9"/>
      <c r="F22" s="9"/>
      <c r="G22" s="9"/>
      <c r="H22" s="9"/>
      <c r="I22" s="9"/>
      <c r="J22" s="10">
        <f>J20-SUM(C20:I20)</f>
        <v>0</v>
      </c>
      <c r="K22" s="9"/>
      <c r="L22" s="9"/>
      <c r="M22" s="9"/>
    </row>
    <row r="23" spans="1:13" ht="12.75">
      <c r="A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sheetProtection/>
  <mergeCells count="1"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91"/>
  <sheetViews>
    <sheetView tabSelected="1" zoomScalePageLayoutView="0" workbookViewId="0" topLeftCell="A4">
      <selection activeCell="J19" sqref="J19"/>
    </sheetView>
  </sheetViews>
  <sheetFormatPr defaultColWidth="9.140625" defaultRowHeight="12.75"/>
  <cols>
    <col min="1" max="1" width="3.57421875" style="1" customWidth="1"/>
    <col min="2" max="2" width="29.421875" style="0" customWidth="1"/>
    <col min="11" max="11" width="9.140625" style="1" customWidth="1"/>
  </cols>
  <sheetData>
    <row r="1" ht="18">
      <c r="B1" s="2" t="s">
        <v>25</v>
      </c>
    </row>
    <row r="2" ht="18.75" customHeight="1"/>
    <row r="3" spans="2:10" ht="23.25">
      <c r="B3" s="31" t="s">
        <v>51</v>
      </c>
      <c r="C3" s="141" t="s">
        <v>60</v>
      </c>
      <c r="D3" s="141"/>
      <c r="E3" s="141"/>
      <c r="F3" s="141"/>
      <c r="G3" s="141"/>
      <c r="H3" s="141"/>
      <c r="I3" s="141"/>
      <c r="J3" s="141"/>
    </row>
    <row r="4" spans="3:10" ht="23.25">
      <c r="C4" s="30"/>
      <c r="D4" s="30"/>
      <c r="E4" s="30"/>
      <c r="F4" s="30"/>
      <c r="G4" s="30"/>
      <c r="H4" s="30"/>
      <c r="I4" s="30"/>
      <c r="J4" s="30"/>
    </row>
    <row r="5" spans="2:10" ht="23.25">
      <c r="B5" s="2" t="s">
        <v>24</v>
      </c>
      <c r="C5" s="30"/>
      <c r="D5" s="30"/>
      <c r="E5" s="30"/>
      <c r="F5" s="30"/>
      <c r="G5" s="30"/>
      <c r="H5" s="30"/>
      <c r="I5" s="30"/>
      <c r="J5" s="30"/>
    </row>
    <row r="7" spans="1:10" ht="12.75">
      <c r="A7" s="5" t="s">
        <v>11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7" t="s">
        <v>10</v>
      </c>
      <c r="J7" s="7" t="s">
        <v>1</v>
      </c>
    </row>
    <row r="8" spans="1:13" ht="20.25" customHeight="1">
      <c r="A8" s="8" t="s">
        <v>21</v>
      </c>
      <c r="B8" s="4" t="s">
        <v>109</v>
      </c>
      <c r="C8" s="14">
        <v>18</v>
      </c>
      <c r="D8" s="14">
        <v>14</v>
      </c>
      <c r="E8" s="14">
        <v>25</v>
      </c>
      <c r="F8" s="14">
        <v>29</v>
      </c>
      <c r="G8" s="14">
        <v>17</v>
      </c>
      <c r="H8" s="14">
        <v>14</v>
      </c>
      <c r="I8" s="14">
        <v>23</v>
      </c>
      <c r="J8" s="15">
        <f aca="true" t="shared" si="0" ref="J8:J19">SUM(C8:I8)</f>
        <v>140</v>
      </c>
      <c r="K8" s="51"/>
      <c r="L8" s="9"/>
      <c r="M8" s="9"/>
    </row>
    <row r="9" spans="1:13" ht="20.25" customHeight="1">
      <c r="A9" s="8" t="s">
        <v>19</v>
      </c>
      <c r="B9" s="4" t="s">
        <v>110</v>
      </c>
      <c r="C9" s="14">
        <v>11</v>
      </c>
      <c r="D9" s="14">
        <v>17</v>
      </c>
      <c r="E9" s="14">
        <v>20</v>
      </c>
      <c r="F9" s="14">
        <v>25</v>
      </c>
      <c r="G9" s="14">
        <v>29</v>
      </c>
      <c r="H9" s="14">
        <v>21</v>
      </c>
      <c r="I9" s="14">
        <v>25</v>
      </c>
      <c r="J9" s="15">
        <f t="shared" si="0"/>
        <v>148</v>
      </c>
      <c r="K9" s="51"/>
      <c r="L9" s="9"/>
      <c r="M9" s="9"/>
    </row>
    <row r="10" spans="1:13" ht="20.25" customHeight="1">
      <c r="A10" s="8" t="s">
        <v>23</v>
      </c>
      <c r="B10" s="4" t="s">
        <v>111</v>
      </c>
      <c r="C10" s="14">
        <v>12</v>
      </c>
      <c r="D10" s="14">
        <v>25</v>
      </c>
      <c r="E10" s="14">
        <v>0</v>
      </c>
      <c r="F10" s="14">
        <v>10</v>
      </c>
      <c r="G10" s="14">
        <v>4</v>
      </c>
      <c r="H10" s="14">
        <v>12</v>
      </c>
      <c r="I10" s="14">
        <v>10</v>
      </c>
      <c r="J10" s="15">
        <f t="shared" si="0"/>
        <v>73</v>
      </c>
      <c r="K10" s="51"/>
      <c r="L10" s="9"/>
      <c r="M10" s="9"/>
    </row>
    <row r="11" spans="1:13" ht="20.25" customHeight="1">
      <c r="A11" s="8" t="s">
        <v>14</v>
      </c>
      <c r="B11" s="4" t="s">
        <v>112</v>
      </c>
      <c r="C11" s="14">
        <v>33</v>
      </c>
      <c r="D11" s="14">
        <v>37</v>
      </c>
      <c r="E11" s="14">
        <v>31</v>
      </c>
      <c r="F11" s="14">
        <v>27</v>
      </c>
      <c r="G11" s="14">
        <v>52</v>
      </c>
      <c r="H11" s="14">
        <v>40</v>
      </c>
      <c r="I11" s="14">
        <v>48</v>
      </c>
      <c r="J11" s="15">
        <f t="shared" si="0"/>
        <v>268</v>
      </c>
      <c r="K11" s="51"/>
      <c r="L11" s="9"/>
      <c r="M11" s="9"/>
    </row>
    <row r="12" spans="1:13" ht="20.25" customHeight="1">
      <c r="A12" s="8" t="s">
        <v>20</v>
      </c>
      <c r="B12" s="4" t="s">
        <v>113</v>
      </c>
      <c r="C12" s="14">
        <v>12</v>
      </c>
      <c r="D12" s="14">
        <v>11</v>
      </c>
      <c r="E12" s="14">
        <v>25</v>
      </c>
      <c r="F12" s="14">
        <v>17</v>
      </c>
      <c r="G12" s="14">
        <v>20</v>
      </c>
      <c r="H12" s="14">
        <v>7</v>
      </c>
      <c r="I12" s="14">
        <v>49</v>
      </c>
      <c r="J12" s="15">
        <f t="shared" si="0"/>
        <v>141</v>
      </c>
      <c r="K12" s="51"/>
      <c r="L12" s="9"/>
      <c r="M12" s="9"/>
    </row>
    <row r="13" spans="1:13" ht="20.25" customHeight="1">
      <c r="A13" s="8" t="s">
        <v>18</v>
      </c>
      <c r="B13" s="4" t="s">
        <v>114</v>
      </c>
      <c r="C13" s="14">
        <v>14</v>
      </c>
      <c r="D13" s="14">
        <v>50</v>
      </c>
      <c r="E13" s="14">
        <v>19</v>
      </c>
      <c r="F13" s="14">
        <v>27</v>
      </c>
      <c r="G13" s="14">
        <v>15</v>
      </c>
      <c r="H13" s="14">
        <v>39</v>
      </c>
      <c r="I13" s="14">
        <v>21</v>
      </c>
      <c r="J13" s="15">
        <f t="shared" si="0"/>
        <v>185</v>
      </c>
      <c r="K13" s="51"/>
      <c r="L13" s="9"/>
      <c r="M13" s="9"/>
    </row>
    <row r="14" spans="1:13" ht="20.25" customHeight="1">
      <c r="A14" s="8" t="s">
        <v>17</v>
      </c>
      <c r="B14" s="4" t="s">
        <v>115</v>
      </c>
      <c r="C14" s="14">
        <v>18</v>
      </c>
      <c r="D14" s="14">
        <v>19</v>
      </c>
      <c r="E14" s="14">
        <v>28</v>
      </c>
      <c r="F14" s="14">
        <v>29</v>
      </c>
      <c r="G14" s="14">
        <v>46</v>
      </c>
      <c r="H14" s="14">
        <v>11</v>
      </c>
      <c r="I14" s="14">
        <v>64</v>
      </c>
      <c r="J14" s="15">
        <f t="shared" si="0"/>
        <v>215</v>
      </c>
      <c r="K14" s="51"/>
      <c r="L14" s="9"/>
      <c r="M14" s="9"/>
    </row>
    <row r="15" spans="1:13" ht="20.25" customHeight="1">
      <c r="A15" s="8" t="s">
        <v>16</v>
      </c>
      <c r="B15" s="4" t="s">
        <v>116</v>
      </c>
      <c r="C15" s="14">
        <v>14</v>
      </c>
      <c r="D15" s="14">
        <v>26</v>
      </c>
      <c r="E15" s="14">
        <v>44</v>
      </c>
      <c r="F15" s="14">
        <v>44</v>
      </c>
      <c r="G15" s="14">
        <v>34</v>
      </c>
      <c r="H15" s="14">
        <v>13</v>
      </c>
      <c r="I15" s="14">
        <v>53</v>
      </c>
      <c r="J15" s="15">
        <f t="shared" si="0"/>
        <v>228</v>
      </c>
      <c r="K15" s="51"/>
      <c r="L15" s="9"/>
      <c r="M15" s="9"/>
    </row>
    <row r="16" spans="1:13" ht="20.25" customHeight="1">
      <c r="A16" s="8" t="s">
        <v>12</v>
      </c>
      <c r="B16" s="4" t="s">
        <v>117</v>
      </c>
      <c r="C16" s="14">
        <v>30</v>
      </c>
      <c r="D16" s="14">
        <v>44</v>
      </c>
      <c r="E16" s="14">
        <v>51</v>
      </c>
      <c r="F16" s="14">
        <v>37</v>
      </c>
      <c r="G16" s="14">
        <v>46</v>
      </c>
      <c r="H16" s="14">
        <v>29</v>
      </c>
      <c r="I16" s="14">
        <v>53</v>
      </c>
      <c r="J16" s="15">
        <f t="shared" si="0"/>
        <v>290</v>
      </c>
      <c r="K16" s="51"/>
      <c r="L16" s="9"/>
      <c r="M16" s="9"/>
    </row>
    <row r="17" spans="1:13" ht="20.25" customHeight="1">
      <c r="A17" s="8" t="s">
        <v>13</v>
      </c>
      <c r="B17" s="4" t="s">
        <v>118</v>
      </c>
      <c r="C17" s="14">
        <v>35</v>
      </c>
      <c r="D17" s="14">
        <v>41</v>
      </c>
      <c r="E17" s="14">
        <v>52</v>
      </c>
      <c r="F17" s="14">
        <v>25</v>
      </c>
      <c r="G17" s="14">
        <v>22</v>
      </c>
      <c r="H17" s="14">
        <v>55</v>
      </c>
      <c r="I17" s="14">
        <v>47</v>
      </c>
      <c r="J17" s="15">
        <f t="shared" si="0"/>
        <v>277</v>
      </c>
      <c r="K17" s="51"/>
      <c r="L17" s="9"/>
      <c r="M17" s="9"/>
    </row>
    <row r="18" spans="1:13" ht="20.25" customHeight="1">
      <c r="A18" s="8" t="s">
        <v>22</v>
      </c>
      <c r="B18" s="4" t="s">
        <v>119</v>
      </c>
      <c r="C18" s="14">
        <v>13</v>
      </c>
      <c r="D18" s="14">
        <v>39</v>
      </c>
      <c r="E18" s="14">
        <v>24</v>
      </c>
      <c r="F18" s="14">
        <v>23</v>
      </c>
      <c r="G18" s="14">
        <v>6</v>
      </c>
      <c r="H18" s="14">
        <v>14</v>
      </c>
      <c r="I18" s="14">
        <v>5</v>
      </c>
      <c r="J18" s="15">
        <f t="shared" si="0"/>
        <v>124</v>
      </c>
      <c r="K18" s="51"/>
      <c r="L18" s="9"/>
      <c r="M18" s="9"/>
    </row>
    <row r="19" spans="1:13" ht="20.25" customHeight="1">
      <c r="A19" s="8" t="s">
        <v>15</v>
      </c>
      <c r="B19" s="4" t="s">
        <v>120</v>
      </c>
      <c r="C19" s="14">
        <v>28</v>
      </c>
      <c r="D19" s="14">
        <v>76</v>
      </c>
      <c r="E19" s="14">
        <v>34</v>
      </c>
      <c r="F19" s="14">
        <v>20</v>
      </c>
      <c r="G19" s="14">
        <v>38</v>
      </c>
      <c r="H19" s="14">
        <v>26</v>
      </c>
      <c r="I19" s="14">
        <v>44</v>
      </c>
      <c r="J19" s="15">
        <f t="shared" si="0"/>
        <v>266</v>
      </c>
      <c r="K19" s="51"/>
      <c r="L19" s="9"/>
      <c r="M19" s="9"/>
    </row>
    <row r="20" spans="1:49" ht="20.25" customHeight="1">
      <c r="A20" s="11"/>
      <c r="B20" s="12"/>
      <c r="C20" s="16">
        <f aca="true" t="shared" si="1" ref="C20:J20">SUM(C8:C19)</f>
        <v>238</v>
      </c>
      <c r="D20" s="16">
        <f t="shared" si="1"/>
        <v>399</v>
      </c>
      <c r="E20" s="16">
        <f t="shared" si="1"/>
        <v>353</v>
      </c>
      <c r="F20" s="16">
        <f t="shared" si="1"/>
        <v>313</v>
      </c>
      <c r="G20" s="16">
        <f t="shared" si="1"/>
        <v>329</v>
      </c>
      <c r="H20" s="16">
        <f t="shared" si="1"/>
        <v>281</v>
      </c>
      <c r="I20" s="16">
        <f t="shared" si="1"/>
        <v>442</v>
      </c>
      <c r="J20" s="16">
        <f t="shared" si="1"/>
        <v>2355</v>
      </c>
      <c r="K20" s="52"/>
      <c r="L20" s="13"/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13" ht="13.5" thickBot="1">
      <c r="A21" s="11"/>
      <c r="B21" s="12"/>
      <c r="C21" s="9"/>
      <c r="D21" s="9"/>
      <c r="E21" s="9"/>
      <c r="F21" s="9"/>
      <c r="G21" s="9"/>
      <c r="H21" s="9"/>
      <c r="I21" s="9"/>
      <c r="J21" s="9"/>
      <c r="K21" s="51"/>
      <c r="L21" s="9"/>
      <c r="M21" s="9"/>
    </row>
    <row r="22" spans="1:13" ht="13.5" thickBot="1">
      <c r="A22" s="3"/>
      <c r="C22" s="9"/>
      <c r="D22" s="9"/>
      <c r="E22" s="9"/>
      <c r="F22" s="9"/>
      <c r="G22" s="9"/>
      <c r="H22" s="9"/>
      <c r="I22" s="9"/>
      <c r="J22" s="10">
        <f>J20-SUM(C20:I20)</f>
        <v>0</v>
      </c>
      <c r="K22" s="51"/>
      <c r="L22" s="9"/>
      <c r="M22" s="9"/>
    </row>
    <row r="23" spans="1:13" ht="12.75">
      <c r="A23" s="3"/>
      <c r="C23" s="9"/>
      <c r="D23" s="9"/>
      <c r="E23" s="9"/>
      <c r="F23" s="9"/>
      <c r="G23" s="9"/>
      <c r="H23" s="9"/>
      <c r="I23" s="9"/>
      <c r="J23" s="9"/>
      <c r="K23" s="51"/>
      <c r="L23" s="9"/>
      <c r="M23" s="9"/>
    </row>
    <row r="24" spans="1:13" ht="12.75">
      <c r="A24" s="3"/>
      <c r="C24" s="9"/>
      <c r="D24" s="9"/>
      <c r="E24" s="9"/>
      <c r="F24" s="9"/>
      <c r="G24" s="9"/>
      <c r="H24" s="9"/>
      <c r="I24" s="9"/>
      <c r="J24" s="9"/>
      <c r="K24" s="51"/>
      <c r="L24" s="9"/>
      <c r="M24" s="9"/>
    </row>
    <row r="25" spans="1:13" ht="12.75">
      <c r="A25" s="3"/>
      <c r="C25" s="9"/>
      <c r="D25" s="9"/>
      <c r="E25" s="9"/>
      <c r="F25" s="9"/>
      <c r="G25" s="9"/>
      <c r="H25" s="9"/>
      <c r="I25" s="9"/>
      <c r="J25" s="9"/>
      <c r="K25" s="51"/>
      <c r="L25" s="9"/>
      <c r="M25" s="9"/>
    </row>
    <row r="26" spans="1:13" ht="12.75">
      <c r="A26" s="3"/>
      <c r="C26" s="9"/>
      <c r="D26" s="9"/>
      <c r="E26" s="9"/>
      <c r="F26" s="9"/>
      <c r="G26" s="9"/>
      <c r="H26" s="9"/>
      <c r="I26" s="9"/>
      <c r="J26" s="9"/>
      <c r="K26" s="51"/>
      <c r="L26" s="9"/>
      <c r="M26" s="9"/>
    </row>
    <row r="27" spans="1:13" ht="12.75">
      <c r="A27" s="3"/>
      <c r="C27" s="9"/>
      <c r="D27" s="9"/>
      <c r="E27" s="9"/>
      <c r="F27" s="9"/>
      <c r="G27" s="9"/>
      <c r="H27" s="9"/>
      <c r="I27" s="9"/>
      <c r="J27" s="9"/>
      <c r="K27" s="51"/>
      <c r="L27" s="9"/>
      <c r="M27" s="9"/>
    </row>
    <row r="28" spans="1:13" ht="12.75">
      <c r="A28" s="3"/>
      <c r="C28" s="9"/>
      <c r="D28" s="9"/>
      <c r="E28" s="9"/>
      <c r="F28" s="9"/>
      <c r="G28" s="9"/>
      <c r="H28" s="9"/>
      <c r="I28" s="9"/>
      <c r="J28" s="9"/>
      <c r="K28" s="51"/>
      <c r="L28" s="9"/>
      <c r="M28" s="9"/>
    </row>
    <row r="29" spans="1:13" ht="12.75">
      <c r="A29" s="3"/>
      <c r="C29" s="9"/>
      <c r="D29" s="9"/>
      <c r="E29" s="9"/>
      <c r="F29" s="9"/>
      <c r="G29" s="9"/>
      <c r="H29" s="9"/>
      <c r="I29" s="9"/>
      <c r="J29" s="9"/>
      <c r="K29" s="51"/>
      <c r="L29" s="9"/>
      <c r="M29" s="9"/>
    </row>
    <row r="30" spans="1:13" ht="12.75">
      <c r="A30" s="3"/>
      <c r="C30" s="9"/>
      <c r="D30" s="9"/>
      <c r="E30" s="9"/>
      <c r="F30" s="9"/>
      <c r="G30" s="9"/>
      <c r="H30" s="9"/>
      <c r="I30" s="9"/>
      <c r="J30" s="9"/>
      <c r="K30" s="51"/>
      <c r="L30" s="9"/>
      <c r="M30" s="9"/>
    </row>
    <row r="31" spans="1:13" ht="12.75">
      <c r="A31" s="3"/>
      <c r="C31" s="9"/>
      <c r="D31" s="9"/>
      <c r="E31" s="9"/>
      <c r="F31" s="9"/>
      <c r="G31" s="9"/>
      <c r="H31" s="9"/>
      <c r="I31" s="9"/>
      <c r="J31" s="9"/>
      <c r="K31" s="51"/>
      <c r="L31" s="9"/>
      <c r="M31" s="9"/>
    </row>
    <row r="32" spans="1:13" ht="12.75">
      <c r="A32" s="3"/>
      <c r="C32" s="9"/>
      <c r="D32" s="9"/>
      <c r="E32" s="9"/>
      <c r="F32" s="9"/>
      <c r="G32" s="9"/>
      <c r="H32" s="9"/>
      <c r="I32" s="9"/>
      <c r="J32" s="9"/>
      <c r="K32" s="51"/>
      <c r="L32" s="9"/>
      <c r="M32" s="9"/>
    </row>
    <row r="33" spans="1:13" ht="12.75">
      <c r="A33" s="3"/>
      <c r="C33" s="9"/>
      <c r="D33" s="9"/>
      <c r="E33" s="9"/>
      <c r="F33" s="9"/>
      <c r="G33" s="9"/>
      <c r="H33" s="9"/>
      <c r="I33" s="9"/>
      <c r="J33" s="9"/>
      <c r="K33" s="51"/>
      <c r="L33" s="9"/>
      <c r="M33" s="9"/>
    </row>
    <row r="34" spans="1:13" ht="12.75">
      <c r="A34" s="3"/>
      <c r="C34" s="9"/>
      <c r="D34" s="9"/>
      <c r="E34" s="9"/>
      <c r="F34" s="9"/>
      <c r="G34" s="9"/>
      <c r="H34" s="9"/>
      <c r="I34" s="9"/>
      <c r="J34" s="9"/>
      <c r="K34" s="51"/>
      <c r="L34" s="9"/>
      <c r="M34" s="9"/>
    </row>
    <row r="35" spans="1:13" ht="12.75">
      <c r="A35" s="3"/>
      <c r="C35" s="9"/>
      <c r="D35" s="9"/>
      <c r="E35" s="9"/>
      <c r="F35" s="9"/>
      <c r="G35" s="9"/>
      <c r="H35" s="9"/>
      <c r="I35" s="9"/>
      <c r="J35" s="9"/>
      <c r="K35" s="51"/>
      <c r="L35" s="9"/>
      <c r="M35" s="9"/>
    </row>
    <row r="36" spans="1:13" ht="12.75">
      <c r="A36" s="3"/>
      <c r="C36" s="9"/>
      <c r="D36" s="9"/>
      <c r="E36" s="9"/>
      <c r="F36" s="9"/>
      <c r="G36" s="9"/>
      <c r="H36" s="9"/>
      <c r="I36" s="9"/>
      <c r="J36" s="9"/>
      <c r="K36" s="51"/>
      <c r="L36" s="9"/>
      <c r="M36" s="9"/>
    </row>
    <row r="37" spans="1:13" ht="12.75">
      <c r="A37" s="3"/>
      <c r="C37" s="9"/>
      <c r="D37" s="9"/>
      <c r="E37" s="9"/>
      <c r="F37" s="9"/>
      <c r="G37" s="9"/>
      <c r="H37" s="9"/>
      <c r="I37" s="9"/>
      <c r="J37" s="9"/>
      <c r="K37" s="51"/>
      <c r="L37" s="9"/>
      <c r="M37" s="9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sheetProtection/>
  <mergeCells count="1"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Guglielmo</cp:lastModifiedBy>
  <cp:lastPrinted>2014-05-26T19:03:33Z</cp:lastPrinted>
  <dcterms:created xsi:type="dcterms:W3CDTF">1996-11-05T10:16:36Z</dcterms:created>
  <dcterms:modified xsi:type="dcterms:W3CDTF">2014-05-26T19:18:00Z</dcterms:modified>
  <cp:category/>
  <cp:version/>
  <cp:contentType/>
  <cp:contentStatus/>
</cp:coreProperties>
</file>